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יא1" sheetId="1" r:id="rId1"/>
    <sheet name="יא2" sheetId="2" r:id="rId2"/>
    <sheet name="יב1" sheetId="5" r:id="rId3"/>
    <sheet name="יב2" sheetId="6" r:id="rId4"/>
  </sheets>
  <calcPr calcId="162913"/>
</workbook>
</file>

<file path=xl/calcChain.xml><?xml version="1.0" encoding="utf-8"?>
<calcChain xmlns="http://schemas.openxmlformats.org/spreadsheetml/2006/main">
  <c r="BL47" i="6" l="1"/>
  <c r="BK47" i="6"/>
  <c r="BJ47" i="6"/>
  <c r="BA47" i="6"/>
  <c r="AU47" i="6"/>
  <c r="AQ47" i="6"/>
  <c r="AM47" i="6"/>
  <c r="AN47" i="6" s="1"/>
  <c r="AJ47" i="6"/>
  <c r="AG47" i="6"/>
  <c r="AB47" i="6"/>
  <c r="X47" i="6"/>
  <c r="U47" i="6"/>
  <c r="R47" i="6"/>
  <c r="Q47" i="6"/>
  <c r="P47" i="6"/>
  <c r="BL46" i="6"/>
  <c r="BK46" i="6"/>
  <c r="BJ46" i="6"/>
  <c r="BA46" i="6"/>
  <c r="AU46" i="6"/>
  <c r="AQ46" i="6"/>
  <c r="AM46" i="6"/>
  <c r="AN46" i="6" s="1"/>
  <c r="AJ46" i="6"/>
  <c r="AG46" i="6"/>
  <c r="AB46" i="6"/>
  <c r="X46" i="6"/>
  <c r="U46" i="6"/>
  <c r="R46" i="6"/>
  <c r="Q46" i="6"/>
  <c r="P46" i="6"/>
  <c r="BL45" i="6"/>
  <c r="BK45" i="6"/>
  <c r="BJ45" i="6"/>
  <c r="BA45" i="6"/>
  <c r="AU45" i="6"/>
  <c r="AQ45" i="6"/>
  <c r="AM45" i="6"/>
  <c r="AN45" i="6" s="1"/>
  <c r="AJ45" i="6"/>
  <c r="AG45" i="6"/>
  <c r="AB45" i="6"/>
  <c r="X45" i="6"/>
  <c r="U45" i="6"/>
  <c r="R45" i="6"/>
  <c r="Q45" i="6"/>
  <c r="P45" i="6"/>
  <c r="BL44" i="6"/>
  <c r="BK44" i="6"/>
  <c r="BJ44" i="6"/>
  <c r="BA44" i="6"/>
  <c r="AU44" i="6"/>
  <c r="AQ44" i="6"/>
  <c r="AM44" i="6"/>
  <c r="AN44" i="6" s="1"/>
  <c r="AJ44" i="6"/>
  <c r="AG44" i="6"/>
  <c r="AB44" i="6"/>
  <c r="X44" i="6"/>
  <c r="U44" i="6"/>
  <c r="R44" i="6"/>
  <c r="Q44" i="6"/>
  <c r="P44" i="6"/>
  <c r="BL43" i="6"/>
  <c r="BK43" i="6"/>
  <c r="BJ43" i="6"/>
  <c r="BA43" i="6"/>
  <c r="AU43" i="6"/>
  <c r="AQ43" i="6"/>
  <c r="AM43" i="6"/>
  <c r="AN43" i="6" s="1"/>
  <c r="AJ43" i="6"/>
  <c r="AG43" i="6"/>
  <c r="AB43" i="6"/>
  <c r="X43" i="6"/>
  <c r="U43" i="6"/>
  <c r="R43" i="6"/>
  <c r="Q43" i="6"/>
  <c r="P43" i="6"/>
  <c r="BL42" i="6"/>
  <c r="BK42" i="6"/>
  <c r="BJ42" i="6"/>
  <c r="BA42" i="6"/>
  <c r="AU42" i="6"/>
  <c r="AQ42" i="6"/>
  <c r="AM42" i="6"/>
  <c r="AN42" i="6" s="1"/>
  <c r="AJ42" i="6"/>
  <c r="AG42" i="6"/>
  <c r="AB42" i="6"/>
  <c r="X42" i="6"/>
  <c r="U42" i="6"/>
  <c r="R42" i="6"/>
  <c r="Q42" i="6"/>
  <c r="P42" i="6"/>
  <c r="BL41" i="6"/>
  <c r="BK41" i="6"/>
  <c r="BJ41" i="6"/>
  <c r="BA41" i="6"/>
  <c r="AU41" i="6"/>
  <c r="AQ41" i="6"/>
  <c r="AM41" i="6"/>
  <c r="AN41" i="6" s="1"/>
  <c r="AJ41" i="6"/>
  <c r="AG41" i="6"/>
  <c r="AB41" i="6"/>
  <c r="X41" i="6"/>
  <c r="U41" i="6"/>
  <c r="R41" i="6"/>
  <c r="Q41" i="6"/>
  <c r="P41" i="6"/>
  <c r="BL40" i="6"/>
  <c r="BK40" i="6"/>
  <c r="BJ40" i="6"/>
  <c r="BA40" i="6"/>
  <c r="AU40" i="6"/>
  <c r="AQ40" i="6"/>
  <c r="AM40" i="6"/>
  <c r="AN40" i="6" s="1"/>
  <c r="AJ40" i="6"/>
  <c r="AG40" i="6"/>
  <c r="AB40" i="6"/>
  <c r="X40" i="6"/>
  <c r="U40" i="6"/>
  <c r="R40" i="6"/>
  <c r="Q40" i="6"/>
  <c r="P40" i="6"/>
  <c r="BL39" i="6"/>
  <c r="BK39" i="6"/>
  <c r="BJ39" i="6"/>
  <c r="BA39" i="6"/>
  <c r="AU39" i="6"/>
  <c r="AQ39" i="6"/>
  <c r="AM39" i="6"/>
  <c r="AN39" i="6" s="1"/>
  <c r="AJ39" i="6"/>
  <c r="AG39" i="6"/>
  <c r="AB39" i="6"/>
  <c r="X39" i="6"/>
  <c r="U39" i="6"/>
  <c r="R39" i="6"/>
  <c r="Q39" i="6"/>
  <c r="P39" i="6"/>
  <c r="BL38" i="6"/>
  <c r="BK38" i="6"/>
  <c r="BJ38" i="6"/>
  <c r="BA38" i="6"/>
  <c r="AU38" i="6"/>
  <c r="AQ38" i="6"/>
  <c r="AM38" i="6"/>
  <c r="AN38" i="6" s="1"/>
  <c r="AJ38" i="6"/>
  <c r="AG38" i="6"/>
  <c r="AB38" i="6"/>
  <c r="X38" i="6"/>
  <c r="U38" i="6"/>
  <c r="R38" i="6"/>
  <c r="Q38" i="6"/>
  <c r="P38" i="6"/>
  <c r="BL37" i="6"/>
  <c r="BK37" i="6"/>
  <c r="BJ37" i="6"/>
  <c r="BA37" i="6"/>
  <c r="AU37" i="6"/>
  <c r="AQ37" i="6"/>
  <c r="AM37" i="6"/>
  <c r="AN37" i="6" s="1"/>
  <c r="AJ37" i="6"/>
  <c r="AG37" i="6"/>
  <c r="AB37" i="6"/>
  <c r="X37" i="6"/>
  <c r="U37" i="6"/>
  <c r="R37" i="6"/>
  <c r="Q37" i="6"/>
  <c r="P37" i="6"/>
  <c r="BL36" i="6"/>
  <c r="BK36" i="6"/>
  <c r="BJ36" i="6"/>
  <c r="BA36" i="6"/>
  <c r="AU36" i="6"/>
  <c r="AQ36" i="6"/>
  <c r="AM36" i="6"/>
  <c r="AN36" i="6" s="1"/>
  <c r="AJ36" i="6"/>
  <c r="AG36" i="6"/>
  <c r="AB36" i="6"/>
  <c r="X36" i="6"/>
  <c r="U36" i="6"/>
  <c r="R36" i="6"/>
  <c r="Q36" i="6"/>
  <c r="P36" i="6"/>
  <c r="BL35" i="6"/>
  <c r="BK35" i="6"/>
  <c r="BJ35" i="6"/>
  <c r="BA35" i="6"/>
  <c r="AU35" i="6"/>
  <c r="AQ35" i="6"/>
  <c r="AM35" i="6"/>
  <c r="AN35" i="6" s="1"/>
  <c r="AJ35" i="6"/>
  <c r="AG35" i="6"/>
  <c r="AB35" i="6"/>
  <c r="X35" i="6"/>
  <c r="U35" i="6"/>
  <c r="R35" i="6"/>
  <c r="Q35" i="6"/>
  <c r="P35" i="6"/>
  <c r="BL34" i="6"/>
  <c r="BK34" i="6"/>
  <c r="BJ34" i="6"/>
  <c r="BA34" i="6"/>
  <c r="AU34" i="6"/>
  <c r="AQ34" i="6"/>
  <c r="AM34" i="6"/>
  <c r="AN34" i="6" s="1"/>
  <c r="AJ34" i="6"/>
  <c r="AG34" i="6"/>
  <c r="AB34" i="6"/>
  <c r="X34" i="6"/>
  <c r="U34" i="6"/>
  <c r="R34" i="6"/>
  <c r="Q34" i="6"/>
  <c r="P34" i="6"/>
  <c r="BL33" i="6"/>
  <c r="BK33" i="6"/>
  <c r="BJ33" i="6"/>
  <c r="BA33" i="6"/>
  <c r="AU33" i="6"/>
  <c r="AQ33" i="6"/>
  <c r="AM33" i="6"/>
  <c r="AN33" i="6" s="1"/>
  <c r="AJ33" i="6"/>
  <c r="AG33" i="6"/>
  <c r="AB33" i="6"/>
  <c r="X33" i="6"/>
  <c r="U33" i="6"/>
  <c r="R33" i="6"/>
  <c r="Q33" i="6"/>
  <c r="P33" i="6"/>
  <c r="BL32" i="6"/>
  <c r="BK32" i="6"/>
  <c r="BJ32" i="6"/>
  <c r="BA32" i="6"/>
  <c r="AU32" i="6"/>
  <c r="AQ32" i="6"/>
  <c r="AM32" i="6"/>
  <c r="AN32" i="6" s="1"/>
  <c r="AJ32" i="6"/>
  <c r="AG32" i="6"/>
  <c r="AB32" i="6"/>
  <c r="X32" i="6"/>
  <c r="U32" i="6"/>
  <c r="R32" i="6"/>
  <c r="Q32" i="6"/>
  <c r="P32" i="6"/>
  <c r="BL31" i="6"/>
  <c r="BK31" i="6"/>
  <c r="BJ31" i="6"/>
  <c r="BA31" i="6"/>
  <c r="AU31" i="6"/>
  <c r="AQ31" i="6"/>
  <c r="AM31" i="6"/>
  <c r="AN31" i="6" s="1"/>
  <c r="AJ31" i="6"/>
  <c r="AG31" i="6"/>
  <c r="AB31" i="6"/>
  <c r="X31" i="6"/>
  <c r="U31" i="6"/>
  <c r="R31" i="6"/>
  <c r="Q31" i="6"/>
  <c r="P31" i="6"/>
  <c r="BL30" i="6"/>
  <c r="BK30" i="6"/>
  <c r="BJ30" i="6"/>
  <c r="BA30" i="6"/>
  <c r="AU30" i="6"/>
  <c r="AQ30" i="6"/>
  <c r="AM30" i="6"/>
  <c r="AN30" i="6" s="1"/>
  <c r="AJ30" i="6"/>
  <c r="AG30" i="6"/>
  <c r="AB30" i="6"/>
  <c r="X30" i="6"/>
  <c r="U30" i="6"/>
  <c r="R30" i="6"/>
  <c r="Q30" i="6"/>
  <c r="P30" i="6"/>
  <c r="BL29" i="6"/>
  <c r="BK29" i="6"/>
  <c r="BJ29" i="6"/>
  <c r="BA29" i="6"/>
  <c r="AU29" i="6"/>
  <c r="AQ29" i="6"/>
  <c r="AM29" i="6"/>
  <c r="AN29" i="6" s="1"/>
  <c r="AJ29" i="6"/>
  <c r="AG29" i="6"/>
  <c r="AB29" i="6"/>
  <c r="X29" i="6"/>
  <c r="U29" i="6"/>
  <c r="R29" i="6"/>
  <c r="Q29" i="6"/>
  <c r="P29" i="6"/>
  <c r="BL28" i="6"/>
  <c r="BK28" i="6"/>
  <c r="BJ28" i="6"/>
  <c r="BA28" i="6"/>
  <c r="AU28" i="6"/>
  <c r="AQ28" i="6"/>
  <c r="AM28" i="6"/>
  <c r="AN28" i="6" s="1"/>
  <c r="AJ28" i="6"/>
  <c r="AG28" i="6"/>
  <c r="AB28" i="6"/>
  <c r="X28" i="6"/>
  <c r="U28" i="6"/>
  <c r="R28" i="6"/>
  <c r="Q28" i="6"/>
  <c r="P28" i="6"/>
  <c r="BL27" i="6"/>
  <c r="BK27" i="6"/>
  <c r="BJ27" i="6"/>
  <c r="BA27" i="6"/>
  <c r="AU27" i="6"/>
  <c r="AQ27" i="6"/>
  <c r="AM27" i="6"/>
  <c r="AN27" i="6" s="1"/>
  <c r="AJ27" i="6"/>
  <c r="AG27" i="6"/>
  <c r="AB27" i="6"/>
  <c r="X27" i="6"/>
  <c r="U27" i="6"/>
  <c r="R27" i="6"/>
  <c r="Q27" i="6"/>
  <c r="P27" i="6"/>
  <c r="BL26" i="6"/>
  <c r="BK26" i="6"/>
  <c r="BJ26" i="6"/>
  <c r="BA26" i="6"/>
  <c r="AU26" i="6"/>
  <c r="AQ26" i="6"/>
  <c r="AM26" i="6"/>
  <c r="AN26" i="6" s="1"/>
  <c r="AJ26" i="6"/>
  <c r="AG26" i="6"/>
  <c r="AB26" i="6"/>
  <c r="X26" i="6"/>
  <c r="U26" i="6"/>
  <c r="R26" i="6"/>
  <c r="Q26" i="6"/>
  <c r="P26" i="6"/>
  <c r="BL25" i="6"/>
  <c r="BK25" i="6"/>
  <c r="BJ25" i="6"/>
  <c r="BA25" i="6"/>
  <c r="AU25" i="6"/>
  <c r="AQ25" i="6"/>
  <c r="AM25" i="6"/>
  <c r="AN25" i="6" s="1"/>
  <c r="AJ25" i="6"/>
  <c r="AG25" i="6"/>
  <c r="AB25" i="6"/>
  <c r="X25" i="6"/>
  <c r="U25" i="6"/>
  <c r="R25" i="6"/>
  <c r="Q25" i="6"/>
  <c r="P25" i="6"/>
  <c r="BL24" i="6"/>
  <c r="BK24" i="6"/>
  <c r="BJ24" i="6"/>
  <c r="BA24" i="6"/>
  <c r="AU24" i="6"/>
  <c r="AQ24" i="6"/>
  <c r="AM24" i="6"/>
  <c r="AN24" i="6" s="1"/>
  <c r="AJ24" i="6"/>
  <c r="AG24" i="6"/>
  <c r="AB24" i="6"/>
  <c r="X24" i="6"/>
  <c r="U24" i="6"/>
  <c r="R24" i="6"/>
  <c r="Q24" i="6"/>
  <c r="P24" i="6"/>
  <c r="BL23" i="6"/>
  <c r="BK23" i="6"/>
  <c r="BJ23" i="6"/>
  <c r="BA23" i="6"/>
  <c r="AU23" i="6"/>
  <c r="AQ23" i="6"/>
  <c r="AM23" i="6"/>
  <c r="AN23" i="6" s="1"/>
  <c r="AJ23" i="6"/>
  <c r="AG23" i="6"/>
  <c r="AB23" i="6"/>
  <c r="X23" i="6"/>
  <c r="U23" i="6"/>
  <c r="R23" i="6"/>
  <c r="Q23" i="6"/>
  <c r="P23" i="6"/>
  <c r="BL22" i="6"/>
  <c r="BK22" i="6"/>
  <c r="BJ22" i="6"/>
  <c r="BA22" i="6"/>
  <c r="AU22" i="6"/>
  <c r="AQ22" i="6"/>
  <c r="AM22" i="6"/>
  <c r="AN22" i="6" s="1"/>
  <c r="AJ22" i="6"/>
  <c r="AG22" i="6"/>
  <c r="AB22" i="6"/>
  <c r="X22" i="6"/>
  <c r="U22" i="6"/>
  <c r="R22" i="6"/>
  <c r="Q22" i="6"/>
  <c r="P22" i="6"/>
  <c r="BL21" i="6"/>
  <c r="BK21" i="6"/>
  <c r="BJ21" i="6"/>
  <c r="BA21" i="6"/>
  <c r="AU21" i="6"/>
  <c r="AQ21" i="6"/>
  <c r="AM21" i="6"/>
  <c r="AN21" i="6" s="1"/>
  <c r="AJ21" i="6"/>
  <c r="AG21" i="6"/>
  <c r="AB21" i="6"/>
  <c r="X21" i="6"/>
  <c r="U21" i="6"/>
  <c r="R21" i="6"/>
  <c r="Q21" i="6"/>
  <c r="P21" i="6"/>
  <c r="BL20" i="6"/>
  <c r="BK20" i="6"/>
  <c r="BJ20" i="6"/>
  <c r="BA20" i="6"/>
  <c r="AU20" i="6"/>
  <c r="AQ20" i="6"/>
  <c r="AM20" i="6"/>
  <c r="AN20" i="6" s="1"/>
  <c r="AJ20" i="6"/>
  <c r="AG20" i="6"/>
  <c r="AB20" i="6"/>
  <c r="X20" i="6"/>
  <c r="U20" i="6"/>
  <c r="R20" i="6"/>
  <c r="Q20" i="6"/>
  <c r="P20" i="6"/>
  <c r="BL19" i="6"/>
  <c r="BK19" i="6"/>
  <c r="BJ19" i="6"/>
  <c r="BA19" i="6"/>
  <c r="AU19" i="6"/>
  <c r="AQ19" i="6"/>
  <c r="AM19" i="6"/>
  <c r="AN19" i="6" s="1"/>
  <c r="AJ19" i="6"/>
  <c r="AG19" i="6"/>
  <c r="AB19" i="6"/>
  <c r="X19" i="6"/>
  <c r="U19" i="6"/>
  <c r="R19" i="6"/>
  <c r="Q19" i="6"/>
  <c r="P19" i="6"/>
  <c r="BL18" i="6"/>
  <c r="BK18" i="6"/>
  <c r="BJ18" i="6"/>
  <c r="BA18" i="6"/>
  <c r="AU18" i="6"/>
  <c r="AQ18" i="6"/>
  <c r="AM18" i="6"/>
  <c r="AN18" i="6" s="1"/>
  <c r="AJ18" i="6"/>
  <c r="AG18" i="6"/>
  <c r="AB18" i="6"/>
  <c r="X18" i="6"/>
  <c r="U18" i="6"/>
  <c r="R18" i="6"/>
  <c r="Q18" i="6"/>
  <c r="P18" i="6"/>
  <c r="BL17" i="6"/>
  <c r="BK17" i="6"/>
  <c r="BJ17" i="6"/>
  <c r="BA17" i="6"/>
  <c r="AU17" i="6"/>
  <c r="AQ17" i="6"/>
  <c r="AM17" i="6"/>
  <c r="AN17" i="6" s="1"/>
  <c r="AJ17" i="6"/>
  <c r="AG17" i="6"/>
  <c r="AB17" i="6"/>
  <c r="X17" i="6"/>
  <c r="U17" i="6"/>
  <c r="R17" i="6"/>
  <c r="Q17" i="6"/>
  <c r="P17" i="6"/>
  <c r="BL16" i="6"/>
  <c r="BK16" i="6"/>
  <c r="BJ16" i="6"/>
  <c r="BA16" i="6"/>
  <c r="AU16" i="6"/>
  <c r="AQ16" i="6"/>
  <c r="AM16" i="6"/>
  <c r="AN16" i="6" s="1"/>
  <c r="AJ16" i="6"/>
  <c r="AG16" i="6"/>
  <c r="AB16" i="6"/>
  <c r="X16" i="6"/>
  <c r="U16" i="6"/>
  <c r="R16" i="6"/>
  <c r="Q16" i="6"/>
  <c r="P16" i="6"/>
  <c r="BL15" i="6"/>
  <c r="BK15" i="6"/>
  <c r="BJ15" i="6"/>
  <c r="BA15" i="6"/>
  <c r="AU15" i="6"/>
  <c r="AQ15" i="6"/>
  <c r="AM15" i="6"/>
  <c r="AN15" i="6" s="1"/>
  <c r="AJ15" i="6"/>
  <c r="AG15" i="6"/>
  <c r="AB15" i="6"/>
  <c r="X15" i="6"/>
  <c r="U15" i="6"/>
  <c r="R15" i="6"/>
  <c r="Q15" i="6"/>
  <c r="P15" i="6"/>
  <c r="BL14" i="6"/>
  <c r="BK14" i="6"/>
  <c r="BJ14" i="6"/>
  <c r="BA14" i="6"/>
  <c r="AU14" i="6"/>
  <c r="AQ14" i="6"/>
  <c r="AM14" i="6"/>
  <c r="AN14" i="6" s="1"/>
  <c r="AJ14" i="6"/>
  <c r="AG14" i="6"/>
  <c r="AB14" i="6"/>
  <c r="X14" i="6"/>
  <c r="U14" i="6"/>
  <c r="R14" i="6"/>
  <c r="Q14" i="6"/>
  <c r="P14" i="6"/>
  <c r="BL13" i="6"/>
  <c r="BK13" i="6"/>
  <c r="BJ13" i="6"/>
  <c r="BA13" i="6"/>
  <c r="AU13" i="6"/>
  <c r="AQ13" i="6"/>
  <c r="AM13" i="6"/>
  <c r="AN13" i="6" s="1"/>
  <c r="AJ13" i="6"/>
  <c r="AG13" i="6"/>
  <c r="AB13" i="6"/>
  <c r="X13" i="6"/>
  <c r="U13" i="6"/>
  <c r="R13" i="6"/>
  <c r="Q13" i="6"/>
  <c r="P13" i="6"/>
  <c r="BL12" i="6"/>
  <c r="BK12" i="6"/>
  <c r="BJ12" i="6"/>
  <c r="BA12" i="6"/>
  <c r="AU12" i="6"/>
  <c r="AQ12" i="6"/>
  <c r="AM12" i="6"/>
  <c r="AN12" i="6" s="1"/>
  <c r="AJ12" i="6"/>
  <c r="AG12" i="6"/>
  <c r="AB12" i="6"/>
  <c r="X12" i="6"/>
  <c r="U12" i="6"/>
  <c r="R12" i="6"/>
  <c r="Q12" i="6"/>
  <c r="P12" i="6"/>
  <c r="BL11" i="6"/>
  <c r="BK11" i="6"/>
  <c r="BJ11" i="6"/>
  <c r="BA11" i="6"/>
  <c r="AU11" i="6"/>
  <c r="AQ11" i="6"/>
  <c r="AM11" i="6"/>
  <c r="AN11" i="6" s="1"/>
  <c r="AJ11" i="6"/>
  <c r="AG11" i="6"/>
  <c r="AB11" i="6"/>
  <c r="X11" i="6"/>
  <c r="U11" i="6"/>
  <c r="R11" i="6"/>
  <c r="Q11" i="6"/>
  <c r="P11" i="6"/>
  <c r="BL10" i="6"/>
  <c r="BK10" i="6"/>
  <c r="BJ10" i="6"/>
  <c r="BA10" i="6"/>
  <c r="AU10" i="6"/>
  <c r="AQ10" i="6"/>
  <c r="AM10" i="6"/>
  <c r="AN10" i="6" s="1"/>
  <c r="AJ10" i="6"/>
  <c r="AG10" i="6"/>
  <c r="AB10" i="6"/>
  <c r="X10" i="6"/>
  <c r="U10" i="6"/>
  <c r="R10" i="6"/>
  <c r="Q10" i="6"/>
  <c r="P10" i="6"/>
  <c r="BL47" i="5"/>
  <c r="BK47" i="5"/>
  <c r="BJ47" i="5"/>
  <c r="BA47" i="5"/>
  <c r="AU47" i="5"/>
  <c r="AQ47" i="5"/>
  <c r="AM47" i="5"/>
  <c r="AN47" i="5" s="1"/>
  <c r="AJ47" i="5"/>
  <c r="AG47" i="5"/>
  <c r="AB47" i="5"/>
  <c r="X47" i="5"/>
  <c r="U47" i="5"/>
  <c r="R47" i="5"/>
  <c r="Q47" i="5"/>
  <c r="P47" i="5"/>
  <c r="BL46" i="5"/>
  <c r="BK46" i="5"/>
  <c r="BJ46" i="5"/>
  <c r="BA46" i="5"/>
  <c r="AU46" i="5"/>
  <c r="AQ46" i="5"/>
  <c r="AM46" i="5"/>
  <c r="AN46" i="5" s="1"/>
  <c r="AJ46" i="5"/>
  <c r="AG46" i="5"/>
  <c r="AB46" i="5"/>
  <c r="X46" i="5"/>
  <c r="U46" i="5"/>
  <c r="R46" i="5"/>
  <c r="Q46" i="5"/>
  <c r="P46" i="5"/>
  <c r="BL45" i="5"/>
  <c r="BK45" i="5"/>
  <c r="BJ45" i="5"/>
  <c r="BA45" i="5"/>
  <c r="AU45" i="5"/>
  <c r="AQ45" i="5"/>
  <c r="AM45" i="5"/>
  <c r="AN45" i="5" s="1"/>
  <c r="AJ45" i="5"/>
  <c r="AG45" i="5"/>
  <c r="AB45" i="5"/>
  <c r="X45" i="5"/>
  <c r="U45" i="5"/>
  <c r="R45" i="5"/>
  <c r="Q45" i="5"/>
  <c r="P45" i="5"/>
  <c r="BL44" i="5"/>
  <c r="BK44" i="5"/>
  <c r="BJ44" i="5"/>
  <c r="BA44" i="5"/>
  <c r="AU44" i="5"/>
  <c r="AQ44" i="5"/>
  <c r="AM44" i="5"/>
  <c r="AN44" i="5" s="1"/>
  <c r="AJ44" i="5"/>
  <c r="AG44" i="5"/>
  <c r="AB44" i="5"/>
  <c r="X44" i="5"/>
  <c r="U44" i="5"/>
  <c r="R44" i="5"/>
  <c r="Q44" i="5"/>
  <c r="P44" i="5"/>
  <c r="BL43" i="5"/>
  <c r="BK43" i="5"/>
  <c r="BJ43" i="5"/>
  <c r="BA43" i="5"/>
  <c r="AU43" i="5"/>
  <c r="AQ43" i="5"/>
  <c r="AM43" i="5"/>
  <c r="AN43" i="5" s="1"/>
  <c r="AJ43" i="5"/>
  <c r="AG43" i="5"/>
  <c r="AB43" i="5"/>
  <c r="X43" i="5"/>
  <c r="U43" i="5"/>
  <c r="R43" i="5"/>
  <c r="Q43" i="5"/>
  <c r="P43" i="5"/>
  <c r="BL42" i="5"/>
  <c r="BK42" i="5"/>
  <c r="BJ42" i="5"/>
  <c r="BA42" i="5"/>
  <c r="AU42" i="5"/>
  <c r="AQ42" i="5"/>
  <c r="AM42" i="5"/>
  <c r="AN42" i="5" s="1"/>
  <c r="AJ42" i="5"/>
  <c r="AG42" i="5"/>
  <c r="AB42" i="5"/>
  <c r="X42" i="5"/>
  <c r="U42" i="5"/>
  <c r="R42" i="5"/>
  <c r="Q42" i="5"/>
  <c r="P42" i="5"/>
  <c r="BL41" i="5"/>
  <c r="BK41" i="5"/>
  <c r="BJ41" i="5"/>
  <c r="BA41" i="5"/>
  <c r="AU41" i="5"/>
  <c r="AQ41" i="5"/>
  <c r="AM41" i="5"/>
  <c r="AN41" i="5" s="1"/>
  <c r="AJ41" i="5"/>
  <c r="AG41" i="5"/>
  <c r="AB41" i="5"/>
  <c r="X41" i="5"/>
  <c r="U41" i="5"/>
  <c r="R41" i="5"/>
  <c r="Q41" i="5"/>
  <c r="P41" i="5"/>
  <c r="BL40" i="5"/>
  <c r="BK40" i="5"/>
  <c r="BJ40" i="5"/>
  <c r="BA40" i="5"/>
  <c r="AU40" i="5"/>
  <c r="AQ40" i="5"/>
  <c r="AM40" i="5"/>
  <c r="AN40" i="5" s="1"/>
  <c r="AJ40" i="5"/>
  <c r="AG40" i="5"/>
  <c r="AB40" i="5"/>
  <c r="X40" i="5"/>
  <c r="U40" i="5"/>
  <c r="R40" i="5"/>
  <c r="Q40" i="5"/>
  <c r="P40" i="5"/>
  <c r="BL39" i="5"/>
  <c r="BK39" i="5"/>
  <c r="BJ39" i="5"/>
  <c r="BA39" i="5"/>
  <c r="AU39" i="5"/>
  <c r="AQ39" i="5"/>
  <c r="AM39" i="5"/>
  <c r="AN39" i="5" s="1"/>
  <c r="AJ39" i="5"/>
  <c r="AG39" i="5"/>
  <c r="AB39" i="5"/>
  <c r="X39" i="5"/>
  <c r="U39" i="5"/>
  <c r="R39" i="5"/>
  <c r="Q39" i="5"/>
  <c r="P39" i="5"/>
  <c r="BL38" i="5"/>
  <c r="BK38" i="5"/>
  <c r="BJ38" i="5"/>
  <c r="BA38" i="5"/>
  <c r="AU38" i="5"/>
  <c r="AQ38" i="5"/>
  <c r="AM38" i="5"/>
  <c r="AN38" i="5" s="1"/>
  <c r="AJ38" i="5"/>
  <c r="AG38" i="5"/>
  <c r="AB38" i="5"/>
  <c r="X38" i="5"/>
  <c r="U38" i="5"/>
  <c r="R38" i="5"/>
  <c r="Q38" i="5"/>
  <c r="P38" i="5"/>
  <c r="BL37" i="5"/>
  <c r="BK37" i="5"/>
  <c r="BJ37" i="5"/>
  <c r="BA37" i="5"/>
  <c r="AU37" i="5"/>
  <c r="AQ37" i="5"/>
  <c r="AM37" i="5"/>
  <c r="AN37" i="5" s="1"/>
  <c r="AJ37" i="5"/>
  <c r="AG37" i="5"/>
  <c r="AB37" i="5"/>
  <c r="X37" i="5"/>
  <c r="U37" i="5"/>
  <c r="R37" i="5"/>
  <c r="Q37" i="5"/>
  <c r="P37" i="5"/>
  <c r="BL36" i="5"/>
  <c r="BK36" i="5"/>
  <c r="BJ36" i="5"/>
  <c r="BA36" i="5"/>
  <c r="AU36" i="5"/>
  <c r="AQ36" i="5"/>
  <c r="AM36" i="5"/>
  <c r="AN36" i="5" s="1"/>
  <c r="AJ36" i="5"/>
  <c r="AG36" i="5"/>
  <c r="AB36" i="5"/>
  <c r="X36" i="5"/>
  <c r="U36" i="5"/>
  <c r="R36" i="5"/>
  <c r="Q36" i="5"/>
  <c r="P36" i="5"/>
  <c r="BL35" i="5"/>
  <c r="BK35" i="5"/>
  <c r="BJ35" i="5"/>
  <c r="BA35" i="5"/>
  <c r="AU35" i="5"/>
  <c r="AQ35" i="5"/>
  <c r="AM35" i="5"/>
  <c r="AN35" i="5" s="1"/>
  <c r="AJ35" i="5"/>
  <c r="AG35" i="5"/>
  <c r="AB35" i="5"/>
  <c r="X35" i="5"/>
  <c r="U35" i="5"/>
  <c r="R35" i="5"/>
  <c r="Q35" i="5"/>
  <c r="P35" i="5"/>
  <c r="BL34" i="5"/>
  <c r="BK34" i="5"/>
  <c r="BJ34" i="5"/>
  <c r="BA34" i="5"/>
  <c r="AU34" i="5"/>
  <c r="AQ34" i="5"/>
  <c r="AM34" i="5"/>
  <c r="AN34" i="5" s="1"/>
  <c r="AJ34" i="5"/>
  <c r="AG34" i="5"/>
  <c r="AB34" i="5"/>
  <c r="X34" i="5"/>
  <c r="U34" i="5"/>
  <c r="R34" i="5"/>
  <c r="Q34" i="5"/>
  <c r="P34" i="5"/>
  <c r="BL33" i="5"/>
  <c r="BK33" i="5"/>
  <c r="BJ33" i="5"/>
  <c r="BA33" i="5"/>
  <c r="AU33" i="5"/>
  <c r="AQ33" i="5"/>
  <c r="AM33" i="5"/>
  <c r="AN33" i="5" s="1"/>
  <c r="AJ33" i="5"/>
  <c r="AG33" i="5"/>
  <c r="AB33" i="5"/>
  <c r="X33" i="5"/>
  <c r="U33" i="5"/>
  <c r="R33" i="5"/>
  <c r="Q33" i="5"/>
  <c r="P33" i="5"/>
  <c r="BL32" i="5"/>
  <c r="BK32" i="5"/>
  <c r="BJ32" i="5"/>
  <c r="BA32" i="5"/>
  <c r="AU32" i="5"/>
  <c r="AQ32" i="5"/>
  <c r="AM32" i="5"/>
  <c r="AN32" i="5" s="1"/>
  <c r="AJ32" i="5"/>
  <c r="AG32" i="5"/>
  <c r="AB32" i="5"/>
  <c r="X32" i="5"/>
  <c r="U32" i="5"/>
  <c r="R32" i="5"/>
  <c r="Q32" i="5"/>
  <c r="P32" i="5"/>
  <c r="BL31" i="5"/>
  <c r="BK31" i="5"/>
  <c r="BJ31" i="5"/>
  <c r="BA31" i="5"/>
  <c r="AU31" i="5"/>
  <c r="AQ31" i="5"/>
  <c r="AM31" i="5"/>
  <c r="AN31" i="5" s="1"/>
  <c r="AJ31" i="5"/>
  <c r="AG31" i="5"/>
  <c r="AB31" i="5"/>
  <c r="X31" i="5"/>
  <c r="U31" i="5"/>
  <c r="R31" i="5"/>
  <c r="Q31" i="5"/>
  <c r="P31" i="5"/>
  <c r="BL30" i="5"/>
  <c r="BK30" i="5"/>
  <c r="BJ30" i="5"/>
  <c r="BA30" i="5"/>
  <c r="AU30" i="5"/>
  <c r="AQ30" i="5"/>
  <c r="AM30" i="5"/>
  <c r="AN30" i="5" s="1"/>
  <c r="AJ30" i="5"/>
  <c r="AG30" i="5"/>
  <c r="AB30" i="5"/>
  <c r="X30" i="5"/>
  <c r="U30" i="5"/>
  <c r="R30" i="5"/>
  <c r="Q30" i="5"/>
  <c r="P30" i="5"/>
  <c r="BL29" i="5"/>
  <c r="BK29" i="5"/>
  <c r="BJ29" i="5"/>
  <c r="BA29" i="5"/>
  <c r="AU29" i="5"/>
  <c r="AQ29" i="5"/>
  <c r="AM29" i="5"/>
  <c r="AN29" i="5" s="1"/>
  <c r="AJ29" i="5"/>
  <c r="AG29" i="5"/>
  <c r="AB29" i="5"/>
  <c r="X29" i="5"/>
  <c r="U29" i="5"/>
  <c r="R29" i="5"/>
  <c r="Q29" i="5"/>
  <c r="P29" i="5"/>
  <c r="BL28" i="5"/>
  <c r="BK28" i="5"/>
  <c r="BJ28" i="5"/>
  <c r="BA28" i="5"/>
  <c r="AU28" i="5"/>
  <c r="AQ28" i="5"/>
  <c r="AM28" i="5"/>
  <c r="AN28" i="5" s="1"/>
  <c r="AJ28" i="5"/>
  <c r="AG28" i="5"/>
  <c r="AB28" i="5"/>
  <c r="X28" i="5"/>
  <c r="U28" i="5"/>
  <c r="R28" i="5"/>
  <c r="Q28" i="5"/>
  <c r="P28" i="5"/>
  <c r="BL27" i="5"/>
  <c r="BK27" i="5"/>
  <c r="BJ27" i="5"/>
  <c r="BA27" i="5"/>
  <c r="AU27" i="5"/>
  <c r="AQ27" i="5"/>
  <c r="AM27" i="5"/>
  <c r="AN27" i="5" s="1"/>
  <c r="AJ27" i="5"/>
  <c r="AG27" i="5"/>
  <c r="AB27" i="5"/>
  <c r="X27" i="5"/>
  <c r="U27" i="5"/>
  <c r="R27" i="5"/>
  <c r="Q27" i="5"/>
  <c r="P27" i="5"/>
  <c r="BL26" i="5"/>
  <c r="BK26" i="5"/>
  <c r="BJ26" i="5"/>
  <c r="BA26" i="5"/>
  <c r="AU26" i="5"/>
  <c r="AQ26" i="5"/>
  <c r="AM26" i="5"/>
  <c r="AN26" i="5" s="1"/>
  <c r="AJ26" i="5"/>
  <c r="AG26" i="5"/>
  <c r="AB26" i="5"/>
  <c r="X26" i="5"/>
  <c r="U26" i="5"/>
  <c r="R26" i="5"/>
  <c r="Q26" i="5"/>
  <c r="P26" i="5"/>
  <c r="BL25" i="5"/>
  <c r="BK25" i="5"/>
  <c r="BJ25" i="5"/>
  <c r="BA25" i="5"/>
  <c r="AU25" i="5"/>
  <c r="AQ25" i="5"/>
  <c r="AM25" i="5"/>
  <c r="AN25" i="5" s="1"/>
  <c r="AJ25" i="5"/>
  <c r="AG25" i="5"/>
  <c r="AB25" i="5"/>
  <c r="X25" i="5"/>
  <c r="U25" i="5"/>
  <c r="R25" i="5"/>
  <c r="Q25" i="5"/>
  <c r="P25" i="5"/>
  <c r="BL24" i="5"/>
  <c r="BK24" i="5"/>
  <c r="BJ24" i="5"/>
  <c r="BA24" i="5"/>
  <c r="AU24" i="5"/>
  <c r="AQ24" i="5"/>
  <c r="AM24" i="5"/>
  <c r="AN24" i="5" s="1"/>
  <c r="AJ24" i="5"/>
  <c r="AG24" i="5"/>
  <c r="AB24" i="5"/>
  <c r="X24" i="5"/>
  <c r="U24" i="5"/>
  <c r="R24" i="5"/>
  <c r="Q24" i="5"/>
  <c r="P24" i="5"/>
  <c r="BL23" i="5"/>
  <c r="BK23" i="5"/>
  <c r="BJ23" i="5"/>
  <c r="BA23" i="5"/>
  <c r="AU23" i="5"/>
  <c r="AQ23" i="5"/>
  <c r="AM23" i="5"/>
  <c r="AN23" i="5" s="1"/>
  <c r="AJ23" i="5"/>
  <c r="AG23" i="5"/>
  <c r="AB23" i="5"/>
  <c r="X23" i="5"/>
  <c r="U23" i="5"/>
  <c r="R23" i="5"/>
  <c r="Q23" i="5"/>
  <c r="P23" i="5"/>
  <c r="BL22" i="5"/>
  <c r="BK22" i="5"/>
  <c r="BJ22" i="5"/>
  <c r="BA22" i="5"/>
  <c r="AU22" i="5"/>
  <c r="AQ22" i="5"/>
  <c r="AM22" i="5"/>
  <c r="AN22" i="5" s="1"/>
  <c r="AJ22" i="5"/>
  <c r="AG22" i="5"/>
  <c r="AB22" i="5"/>
  <c r="X22" i="5"/>
  <c r="U22" i="5"/>
  <c r="R22" i="5"/>
  <c r="Q22" i="5"/>
  <c r="P22" i="5"/>
  <c r="BL21" i="5"/>
  <c r="BK21" i="5"/>
  <c r="BJ21" i="5"/>
  <c r="BA21" i="5"/>
  <c r="AU21" i="5"/>
  <c r="AQ21" i="5"/>
  <c r="AM21" i="5"/>
  <c r="AN21" i="5" s="1"/>
  <c r="AJ21" i="5"/>
  <c r="AG21" i="5"/>
  <c r="AB21" i="5"/>
  <c r="X21" i="5"/>
  <c r="U21" i="5"/>
  <c r="R21" i="5"/>
  <c r="Q21" i="5"/>
  <c r="P21" i="5"/>
  <c r="BL20" i="5"/>
  <c r="BK20" i="5"/>
  <c r="BJ20" i="5"/>
  <c r="BA20" i="5"/>
  <c r="AU20" i="5"/>
  <c r="AQ20" i="5"/>
  <c r="AM20" i="5"/>
  <c r="AN20" i="5" s="1"/>
  <c r="AJ20" i="5"/>
  <c r="AG20" i="5"/>
  <c r="AB20" i="5"/>
  <c r="X20" i="5"/>
  <c r="U20" i="5"/>
  <c r="R20" i="5"/>
  <c r="Q20" i="5"/>
  <c r="P20" i="5"/>
  <c r="BL19" i="5"/>
  <c r="BK19" i="5"/>
  <c r="BJ19" i="5"/>
  <c r="BA19" i="5"/>
  <c r="AU19" i="5"/>
  <c r="AQ19" i="5"/>
  <c r="AM19" i="5"/>
  <c r="AN19" i="5" s="1"/>
  <c r="AJ19" i="5"/>
  <c r="AG19" i="5"/>
  <c r="AB19" i="5"/>
  <c r="X19" i="5"/>
  <c r="U19" i="5"/>
  <c r="R19" i="5"/>
  <c r="Q19" i="5"/>
  <c r="P19" i="5"/>
  <c r="BL18" i="5"/>
  <c r="BK18" i="5"/>
  <c r="BJ18" i="5"/>
  <c r="BA18" i="5"/>
  <c r="AU18" i="5"/>
  <c r="AQ18" i="5"/>
  <c r="AM18" i="5"/>
  <c r="AN18" i="5" s="1"/>
  <c r="AJ18" i="5"/>
  <c r="AG18" i="5"/>
  <c r="AB18" i="5"/>
  <c r="X18" i="5"/>
  <c r="U18" i="5"/>
  <c r="R18" i="5"/>
  <c r="Q18" i="5"/>
  <c r="P18" i="5"/>
  <c r="BL17" i="5"/>
  <c r="BK17" i="5"/>
  <c r="BJ17" i="5"/>
  <c r="BA17" i="5"/>
  <c r="AU17" i="5"/>
  <c r="AQ17" i="5"/>
  <c r="AM17" i="5"/>
  <c r="AN17" i="5" s="1"/>
  <c r="AJ17" i="5"/>
  <c r="AG17" i="5"/>
  <c r="AB17" i="5"/>
  <c r="X17" i="5"/>
  <c r="U17" i="5"/>
  <c r="R17" i="5"/>
  <c r="Q17" i="5"/>
  <c r="P17" i="5"/>
  <c r="BL16" i="5"/>
  <c r="BK16" i="5"/>
  <c r="BJ16" i="5"/>
  <c r="BA16" i="5"/>
  <c r="AU16" i="5"/>
  <c r="AQ16" i="5"/>
  <c r="AM16" i="5"/>
  <c r="AN16" i="5" s="1"/>
  <c r="AJ16" i="5"/>
  <c r="AG16" i="5"/>
  <c r="AB16" i="5"/>
  <c r="X16" i="5"/>
  <c r="U16" i="5"/>
  <c r="R16" i="5"/>
  <c r="Q16" i="5"/>
  <c r="P16" i="5"/>
  <c r="BL15" i="5"/>
  <c r="BK15" i="5"/>
  <c r="BJ15" i="5"/>
  <c r="BA15" i="5"/>
  <c r="AU15" i="5"/>
  <c r="AQ15" i="5"/>
  <c r="AM15" i="5"/>
  <c r="AN15" i="5" s="1"/>
  <c r="AJ15" i="5"/>
  <c r="AG15" i="5"/>
  <c r="AB15" i="5"/>
  <c r="X15" i="5"/>
  <c r="U15" i="5"/>
  <c r="R15" i="5"/>
  <c r="Q15" i="5"/>
  <c r="P15" i="5"/>
  <c r="BL14" i="5"/>
  <c r="BK14" i="5"/>
  <c r="BJ14" i="5"/>
  <c r="BA14" i="5"/>
  <c r="AU14" i="5"/>
  <c r="AQ14" i="5"/>
  <c r="AM14" i="5"/>
  <c r="AN14" i="5" s="1"/>
  <c r="AJ14" i="5"/>
  <c r="AG14" i="5"/>
  <c r="AB14" i="5"/>
  <c r="X14" i="5"/>
  <c r="U14" i="5"/>
  <c r="R14" i="5"/>
  <c r="Q14" i="5"/>
  <c r="P14" i="5"/>
  <c r="BL13" i="5"/>
  <c r="BK13" i="5"/>
  <c r="BJ13" i="5"/>
  <c r="BA13" i="5"/>
  <c r="AU13" i="5"/>
  <c r="AQ13" i="5"/>
  <c r="AM13" i="5"/>
  <c r="AN13" i="5" s="1"/>
  <c r="AJ13" i="5"/>
  <c r="AG13" i="5"/>
  <c r="AB13" i="5"/>
  <c r="X13" i="5"/>
  <c r="U13" i="5"/>
  <c r="R13" i="5"/>
  <c r="Q13" i="5"/>
  <c r="P13" i="5"/>
  <c r="BL12" i="5"/>
  <c r="BK12" i="5"/>
  <c r="BJ12" i="5"/>
  <c r="BA12" i="5"/>
  <c r="AU12" i="5"/>
  <c r="AQ12" i="5"/>
  <c r="AM12" i="5"/>
  <c r="AN12" i="5" s="1"/>
  <c r="AJ12" i="5"/>
  <c r="AG12" i="5"/>
  <c r="AB12" i="5"/>
  <c r="X12" i="5"/>
  <c r="U12" i="5"/>
  <c r="R12" i="5"/>
  <c r="Q12" i="5"/>
  <c r="P12" i="5"/>
  <c r="BL11" i="5"/>
  <c r="BK11" i="5"/>
  <c r="BJ11" i="5"/>
  <c r="BA11" i="5"/>
  <c r="AU11" i="5"/>
  <c r="AQ11" i="5"/>
  <c r="AM11" i="5"/>
  <c r="AN11" i="5" s="1"/>
  <c r="AJ11" i="5"/>
  <c r="AG11" i="5"/>
  <c r="AB11" i="5"/>
  <c r="X11" i="5"/>
  <c r="U11" i="5"/>
  <c r="R11" i="5"/>
  <c r="Q11" i="5"/>
  <c r="P11" i="5"/>
  <c r="BL10" i="5"/>
  <c r="BK10" i="5"/>
  <c r="BJ10" i="5"/>
  <c r="BA10" i="5"/>
  <c r="AU10" i="5"/>
  <c r="AQ10" i="5"/>
  <c r="AM10" i="5"/>
  <c r="AN10" i="5" s="1"/>
  <c r="AJ10" i="5"/>
  <c r="AG10" i="5"/>
  <c r="AB10" i="5"/>
  <c r="X10" i="5"/>
  <c r="U10" i="5"/>
  <c r="R10" i="5"/>
  <c r="Q10" i="5"/>
  <c r="P10" i="5"/>
  <c r="BL47" i="2"/>
  <c r="BK47" i="2"/>
  <c r="BJ47" i="2"/>
  <c r="BA47" i="2"/>
  <c r="AU47" i="2"/>
  <c r="AQ47" i="2"/>
  <c r="AM47" i="2"/>
  <c r="AN47" i="2" s="1"/>
  <c r="AJ47" i="2"/>
  <c r="AG47" i="2"/>
  <c r="AB47" i="2"/>
  <c r="X47" i="2"/>
  <c r="U47" i="2"/>
  <c r="R47" i="2"/>
  <c r="Q47" i="2"/>
  <c r="P47" i="2"/>
  <c r="BL46" i="2"/>
  <c r="BK46" i="2"/>
  <c r="BJ46" i="2"/>
  <c r="BA46" i="2"/>
  <c r="AU46" i="2"/>
  <c r="AQ46" i="2"/>
  <c r="AM46" i="2"/>
  <c r="AN46" i="2" s="1"/>
  <c r="AJ46" i="2"/>
  <c r="AG46" i="2"/>
  <c r="AB46" i="2"/>
  <c r="X46" i="2"/>
  <c r="U46" i="2"/>
  <c r="R46" i="2"/>
  <c r="Q46" i="2"/>
  <c r="P46" i="2"/>
  <c r="BL45" i="2"/>
  <c r="BK45" i="2"/>
  <c r="BJ45" i="2"/>
  <c r="BA45" i="2"/>
  <c r="AU45" i="2"/>
  <c r="AQ45" i="2"/>
  <c r="AM45" i="2"/>
  <c r="AN45" i="2" s="1"/>
  <c r="AJ45" i="2"/>
  <c r="AG45" i="2"/>
  <c r="AB45" i="2"/>
  <c r="X45" i="2"/>
  <c r="U45" i="2"/>
  <c r="R45" i="2"/>
  <c r="Q45" i="2"/>
  <c r="P45" i="2"/>
  <c r="BL44" i="2"/>
  <c r="BK44" i="2"/>
  <c r="BJ44" i="2"/>
  <c r="BA44" i="2"/>
  <c r="AU44" i="2"/>
  <c r="AQ44" i="2"/>
  <c r="AM44" i="2"/>
  <c r="AN44" i="2" s="1"/>
  <c r="AJ44" i="2"/>
  <c r="AG44" i="2"/>
  <c r="AB44" i="2"/>
  <c r="X44" i="2"/>
  <c r="U44" i="2"/>
  <c r="R44" i="2"/>
  <c r="Q44" i="2"/>
  <c r="P44" i="2"/>
  <c r="BL43" i="2"/>
  <c r="BK43" i="2"/>
  <c r="BJ43" i="2"/>
  <c r="BA43" i="2"/>
  <c r="AU43" i="2"/>
  <c r="AQ43" i="2"/>
  <c r="AM43" i="2"/>
  <c r="AN43" i="2" s="1"/>
  <c r="AJ43" i="2"/>
  <c r="AG43" i="2"/>
  <c r="AB43" i="2"/>
  <c r="X43" i="2"/>
  <c r="U43" i="2"/>
  <c r="R43" i="2"/>
  <c r="Q43" i="2"/>
  <c r="P43" i="2"/>
  <c r="BL42" i="2"/>
  <c r="BK42" i="2"/>
  <c r="BJ42" i="2"/>
  <c r="BA42" i="2"/>
  <c r="AU42" i="2"/>
  <c r="AQ42" i="2"/>
  <c r="AM42" i="2"/>
  <c r="AN42" i="2" s="1"/>
  <c r="AJ42" i="2"/>
  <c r="AG42" i="2"/>
  <c r="AB42" i="2"/>
  <c r="X42" i="2"/>
  <c r="U42" i="2"/>
  <c r="R42" i="2"/>
  <c r="Q42" i="2"/>
  <c r="P42" i="2"/>
  <c r="BL41" i="2"/>
  <c r="BK41" i="2"/>
  <c r="BJ41" i="2"/>
  <c r="BA41" i="2"/>
  <c r="AU41" i="2"/>
  <c r="AQ41" i="2"/>
  <c r="AM41" i="2"/>
  <c r="AN41" i="2" s="1"/>
  <c r="AJ41" i="2"/>
  <c r="AG41" i="2"/>
  <c r="AB41" i="2"/>
  <c r="X41" i="2"/>
  <c r="U41" i="2"/>
  <c r="R41" i="2"/>
  <c r="Q41" i="2"/>
  <c r="P41" i="2"/>
  <c r="BL40" i="2"/>
  <c r="BK40" i="2"/>
  <c r="BJ40" i="2"/>
  <c r="BA40" i="2"/>
  <c r="AU40" i="2"/>
  <c r="AQ40" i="2"/>
  <c r="AM40" i="2"/>
  <c r="AN40" i="2" s="1"/>
  <c r="AJ40" i="2"/>
  <c r="AG40" i="2"/>
  <c r="AB40" i="2"/>
  <c r="X40" i="2"/>
  <c r="U40" i="2"/>
  <c r="R40" i="2"/>
  <c r="Q40" i="2"/>
  <c r="P40" i="2"/>
  <c r="BL39" i="2"/>
  <c r="BK39" i="2"/>
  <c r="BJ39" i="2"/>
  <c r="BA39" i="2"/>
  <c r="AU39" i="2"/>
  <c r="AQ39" i="2"/>
  <c r="AM39" i="2"/>
  <c r="AN39" i="2" s="1"/>
  <c r="AJ39" i="2"/>
  <c r="AG39" i="2"/>
  <c r="AB39" i="2"/>
  <c r="X39" i="2"/>
  <c r="U39" i="2"/>
  <c r="R39" i="2"/>
  <c r="Q39" i="2"/>
  <c r="P39" i="2"/>
  <c r="BL38" i="2"/>
  <c r="BK38" i="2"/>
  <c r="BJ38" i="2"/>
  <c r="BA38" i="2"/>
  <c r="AU38" i="2"/>
  <c r="AQ38" i="2"/>
  <c r="AM38" i="2"/>
  <c r="AN38" i="2" s="1"/>
  <c r="AJ38" i="2"/>
  <c r="AG38" i="2"/>
  <c r="AB38" i="2"/>
  <c r="X38" i="2"/>
  <c r="U38" i="2"/>
  <c r="R38" i="2"/>
  <c r="Q38" i="2"/>
  <c r="P38" i="2"/>
  <c r="BL37" i="2"/>
  <c r="BK37" i="2"/>
  <c r="BJ37" i="2"/>
  <c r="BA37" i="2"/>
  <c r="AU37" i="2"/>
  <c r="AQ37" i="2"/>
  <c r="AM37" i="2"/>
  <c r="AN37" i="2" s="1"/>
  <c r="AJ37" i="2"/>
  <c r="AG37" i="2"/>
  <c r="AB37" i="2"/>
  <c r="X37" i="2"/>
  <c r="U37" i="2"/>
  <c r="R37" i="2"/>
  <c r="Q37" i="2"/>
  <c r="P37" i="2"/>
  <c r="BL36" i="2"/>
  <c r="BK36" i="2"/>
  <c r="BJ36" i="2"/>
  <c r="BA36" i="2"/>
  <c r="AU36" i="2"/>
  <c r="AQ36" i="2"/>
  <c r="AM36" i="2"/>
  <c r="AN36" i="2" s="1"/>
  <c r="AJ36" i="2"/>
  <c r="AG36" i="2"/>
  <c r="AB36" i="2"/>
  <c r="X36" i="2"/>
  <c r="U36" i="2"/>
  <c r="R36" i="2"/>
  <c r="Q36" i="2"/>
  <c r="P36" i="2"/>
  <c r="BL35" i="2"/>
  <c r="BK35" i="2"/>
  <c r="BJ35" i="2"/>
  <c r="BA35" i="2"/>
  <c r="AU35" i="2"/>
  <c r="AQ35" i="2"/>
  <c r="AM35" i="2"/>
  <c r="AN35" i="2" s="1"/>
  <c r="AJ35" i="2"/>
  <c r="AG35" i="2"/>
  <c r="AB35" i="2"/>
  <c r="X35" i="2"/>
  <c r="U35" i="2"/>
  <c r="R35" i="2"/>
  <c r="Q35" i="2"/>
  <c r="P35" i="2"/>
  <c r="BL34" i="2"/>
  <c r="BK34" i="2"/>
  <c r="BJ34" i="2"/>
  <c r="BA34" i="2"/>
  <c r="AU34" i="2"/>
  <c r="AQ34" i="2"/>
  <c r="AM34" i="2"/>
  <c r="AN34" i="2" s="1"/>
  <c r="AJ34" i="2"/>
  <c r="AG34" i="2"/>
  <c r="AB34" i="2"/>
  <c r="X34" i="2"/>
  <c r="U34" i="2"/>
  <c r="R34" i="2"/>
  <c r="Q34" i="2"/>
  <c r="P34" i="2"/>
  <c r="BL33" i="2"/>
  <c r="BK33" i="2"/>
  <c r="BJ33" i="2"/>
  <c r="BA33" i="2"/>
  <c r="AU33" i="2"/>
  <c r="AQ33" i="2"/>
  <c r="AM33" i="2"/>
  <c r="AN33" i="2" s="1"/>
  <c r="AJ33" i="2"/>
  <c r="AG33" i="2"/>
  <c r="AB33" i="2"/>
  <c r="X33" i="2"/>
  <c r="U33" i="2"/>
  <c r="R33" i="2"/>
  <c r="Q33" i="2"/>
  <c r="P33" i="2"/>
  <c r="BL32" i="2"/>
  <c r="BK32" i="2"/>
  <c r="BJ32" i="2"/>
  <c r="BA32" i="2"/>
  <c r="AU32" i="2"/>
  <c r="AQ32" i="2"/>
  <c r="AM32" i="2"/>
  <c r="AN32" i="2" s="1"/>
  <c r="AJ32" i="2"/>
  <c r="AG32" i="2"/>
  <c r="AB32" i="2"/>
  <c r="X32" i="2"/>
  <c r="U32" i="2"/>
  <c r="R32" i="2"/>
  <c r="Q32" i="2"/>
  <c r="P32" i="2"/>
  <c r="BL31" i="2"/>
  <c r="BK31" i="2"/>
  <c r="BJ31" i="2"/>
  <c r="BA31" i="2"/>
  <c r="AU31" i="2"/>
  <c r="AQ31" i="2"/>
  <c r="AM31" i="2"/>
  <c r="AN31" i="2" s="1"/>
  <c r="AJ31" i="2"/>
  <c r="AG31" i="2"/>
  <c r="AB31" i="2"/>
  <c r="X31" i="2"/>
  <c r="U31" i="2"/>
  <c r="R31" i="2"/>
  <c r="Q31" i="2"/>
  <c r="P31" i="2"/>
  <c r="BL30" i="2"/>
  <c r="BK30" i="2"/>
  <c r="BJ30" i="2"/>
  <c r="BA30" i="2"/>
  <c r="AU30" i="2"/>
  <c r="AQ30" i="2"/>
  <c r="AM30" i="2"/>
  <c r="AN30" i="2" s="1"/>
  <c r="AJ30" i="2"/>
  <c r="AG30" i="2"/>
  <c r="AB30" i="2"/>
  <c r="X30" i="2"/>
  <c r="U30" i="2"/>
  <c r="R30" i="2"/>
  <c r="Q30" i="2"/>
  <c r="P30" i="2"/>
  <c r="BL29" i="2"/>
  <c r="BK29" i="2"/>
  <c r="BJ29" i="2"/>
  <c r="BA29" i="2"/>
  <c r="AU29" i="2"/>
  <c r="AQ29" i="2"/>
  <c r="AM29" i="2"/>
  <c r="AN29" i="2" s="1"/>
  <c r="AJ29" i="2"/>
  <c r="AG29" i="2"/>
  <c r="AB29" i="2"/>
  <c r="X29" i="2"/>
  <c r="U29" i="2"/>
  <c r="R29" i="2"/>
  <c r="Q29" i="2"/>
  <c r="P29" i="2"/>
  <c r="BL28" i="2"/>
  <c r="BK28" i="2"/>
  <c r="BJ28" i="2"/>
  <c r="BA28" i="2"/>
  <c r="AU28" i="2"/>
  <c r="AQ28" i="2"/>
  <c r="AM28" i="2"/>
  <c r="AN28" i="2" s="1"/>
  <c r="AJ28" i="2"/>
  <c r="AG28" i="2"/>
  <c r="AB28" i="2"/>
  <c r="X28" i="2"/>
  <c r="U28" i="2"/>
  <c r="R28" i="2"/>
  <c r="Q28" i="2"/>
  <c r="P28" i="2"/>
  <c r="BL27" i="2"/>
  <c r="BK27" i="2"/>
  <c r="BJ27" i="2"/>
  <c r="BA27" i="2"/>
  <c r="AU27" i="2"/>
  <c r="AQ27" i="2"/>
  <c r="AM27" i="2"/>
  <c r="AN27" i="2" s="1"/>
  <c r="AJ27" i="2"/>
  <c r="AG27" i="2"/>
  <c r="AB27" i="2"/>
  <c r="X27" i="2"/>
  <c r="U27" i="2"/>
  <c r="R27" i="2"/>
  <c r="Q27" i="2"/>
  <c r="P27" i="2"/>
  <c r="BL26" i="2"/>
  <c r="BK26" i="2"/>
  <c r="BJ26" i="2"/>
  <c r="BA26" i="2"/>
  <c r="AU26" i="2"/>
  <c r="AQ26" i="2"/>
  <c r="AM26" i="2"/>
  <c r="AN26" i="2" s="1"/>
  <c r="AJ26" i="2"/>
  <c r="AG26" i="2"/>
  <c r="AB26" i="2"/>
  <c r="X26" i="2"/>
  <c r="U26" i="2"/>
  <c r="R26" i="2"/>
  <c r="Q26" i="2"/>
  <c r="P26" i="2"/>
  <c r="BL25" i="2"/>
  <c r="BK25" i="2"/>
  <c r="BJ25" i="2"/>
  <c r="BA25" i="2"/>
  <c r="AU25" i="2"/>
  <c r="AQ25" i="2"/>
  <c r="AM25" i="2"/>
  <c r="AN25" i="2" s="1"/>
  <c r="AJ25" i="2"/>
  <c r="AG25" i="2"/>
  <c r="AB25" i="2"/>
  <c r="X25" i="2"/>
  <c r="U25" i="2"/>
  <c r="R25" i="2"/>
  <c r="Q25" i="2"/>
  <c r="P25" i="2"/>
  <c r="BL24" i="2"/>
  <c r="BK24" i="2"/>
  <c r="BJ24" i="2"/>
  <c r="BA24" i="2"/>
  <c r="AU24" i="2"/>
  <c r="AQ24" i="2"/>
  <c r="AM24" i="2"/>
  <c r="AN24" i="2" s="1"/>
  <c r="AJ24" i="2"/>
  <c r="AG24" i="2"/>
  <c r="AB24" i="2"/>
  <c r="X24" i="2"/>
  <c r="U24" i="2"/>
  <c r="R24" i="2"/>
  <c r="Q24" i="2"/>
  <c r="P24" i="2"/>
  <c r="BL23" i="2"/>
  <c r="BK23" i="2"/>
  <c r="BJ23" i="2"/>
  <c r="BA23" i="2"/>
  <c r="AU23" i="2"/>
  <c r="AQ23" i="2"/>
  <c r="AM23" i="2"/>
  <c r="AN23" i="2" s="1"/>
  <c r="AJ23" i="2"/>
  <c r="AG23" i="2"/>
  <c r="AB23" i="2"/>
  <c r="X23" i="2"/>
  <c r="U23" i="2"/>
  <c r="R23" i="2"/>
  <c r="Q23" i="2"/>
  <c r="P23" i="2"/>
  <c r="BL22" i="2"/>
  <c r="BK22" i="2"/>
  <c r="BJ22" i="2"/>
  <c r="BA22" i="2"/>
  <c r="AU22" i="2"/>
  <c r="AQ22" i="2"/>
  <c r="AM22" i="2"/>
  <c r="AN22" i="2" s="1"/>
  <c r="AJ22" i="2"/>
  <c r="AG22" i="2"/>
  <c r="AB22" i="2"/>
  <c r="X22" i="2"/>
  <c r="U22" i="2"/>
  <c r="R22" i="2"/>
  <c r="Q22" i="2"/>
  <c r="P22" i="2"/>
  <c r="BL21" i="2"/>
  <c r="BK21" i="2"/>
  <c r="BJ21" i="2"/>
  <c r="BA21" i="2"/>
  <c r="AU21" i="2"/>
  <c r="AQ21" i="2"/>
  <c r="AM21" i="2"/>
  <c r="AN21" i="2" s="1"/>
  <c r="AJ21" i="2"/>
  <c r="AG21" i="2"/>
  <c r="AB21" i="2"/>
  <c r="X21" i="2"/>
  <c r="U21" i="2"/>
  <c r="R21" i="2"/>
  <c r="Q21" i="2"/>
  <c r="P21" i="2"/>
  <c r="BL20" i="2"/>
  <c r="BK20" i="2"/>
  <c r="BJ20" i="2"/>
  <c r="BA20" i="2"/>
  <c r="AU20" i="2"/>
  <c r="AQ20" i="2"/>
  <c r="AM20" i="2"/>
  <c r="AN20" i="2" s="1"/>
  <c r="AJ20" i="2"/>
  <c r="AG20" i="2"/>
  <c r="AB20" i="2"/>
  <c r="X20" i="2"/>
  <c r="U20" i="2"/>
  <c r="R20" i="2"/>
  <c r="Q20" i="2"/>
  <c r="P20" i="2"/>
  <c r="BL19" i="2"/>
  <c r="BK19" i="2"/>
  <c r="BJ19" i="2"/>
  <c r="BA19" i="2"/>
  <c r="AU19" i="2"/>
  <c r="AQ19" i="2"/>
  <c r="AM19" i="2"/>
  <c r="AN19" i="2" s="1"/>
  <c r="AJ19" i="2"/>
  <c r="AG19" i="2"/>
  <c r="AB19" i="2"/>
  <c r="X19" i="2"/>
  <c r="U19" i="2"/>
  <c r="R19" i="2"/>
  <c r="Q19" i="2"/>
  <c r="P19" i="2"/>
  <c r="BL18" i="2"/>
  <c r="BK18" i="2"/>
  <c r="BJ18" i="2"/>
  <c r="BA18" i="2"/>
  <c r="AU18" i="2"/>
  <c r="AQ18" i="2"/>
  <c r="AM18" i="2"/>
  <c r="AN18" i="2" s="1"/>
  <c r="AJ18" i="2"/>
  <c r="AG18" i="2"/>
  <c r="AB18" i="2"/>
  <c r="X18" i="2"/>
  <c r="U18" i="2"/>
  <c r="R18" i="2"/>
  <c r="Q18" i="2"/>
  <c r="P18" i="2"/>
  <c r="BL17" i="2"/>
  <c r="BK17" i="2"/>
  <c r="BJ17" i="2"/>
  <c r="BA17" i="2"/>
  <c r="AU17" i="2"/>
  <c r="AQ17" i="2"/>
  <c r="AM17" i="2"/>
  <c r="AN17" i="2" s="1"/>
  <c r="AJ17" i="2"/>
  <c r="AG17" i="2"/>
  <c r="AB17" i="2"/>
  <c r="X17" i="2"/>
  <c r="U17" i="2"/>
  <c r="R17" i="2"/>
  <c r="Q17" i="2"/>
  <c r="P17" i="2"/>
  <c r="BL16" i="2"/>
  <c r="BK16" i="2"/>
  <c r="BJ16" i="2"/>
  <c r="BA16" i="2"/>
  <c r="AU16" i="2"/>
  <c r="AQ16" i="2"/>
  <c r="AM16" i="2"/>
  <c r="AN16" i="2" s="1"/>
  <c r="AJ16" i="2"/>
  <c r="AG16" i="2"/>
  <c r="AB16" i="2"/>
  <c r="X16" i="2"/>
  <c r="U16" i="2"/>
  <c r="R16" i="2"/>
  <c r="Q16" i="2"/>
  <c r="P16" i="2"/>
  <c r="BL15" i="2"/>
  <c r="BK15" i="2"/>
  <c r="BJ15" i="2"/>
  <c r="BA15" i="2"/>
  <c r="AU15" i="2"/>
  <c r="AQ15" i="2"/>
  <c r="AM15" i="2"/>
  <c r="AN15" i="2" s="1"/>
  <c r="AJ15" i="2"/>
  <c r="AG15" i="2"/>
  <c r="AB15" i="2"/>
  <c r="X15" i="2"/>
  <c r="U15" i="2"/>
  <c r="R15" i="2"/>
  <c r="Q15" i="2"/>
  <c r="P15" i="2"/>
  <c r="BL14" i="2"/>
  <c r="BK14" i="2"/>
  <c r="BJ14" i="2"/>
  <c r="BA14" i="2"/>
  <c r="AU14" i="2"/>
  <c r="AQ14" i="2"/>
  <c r="AM14" i="2"/>
  <c r="AN14" i="2" s="1"/>
  <c r="AJ14" i="2"/>
  <c r="AG14" i="2"/>
  <c r="AB14" i="2"/>
  <c r="X14" i="2"/>
  <c r="U14" i="2"/>
  <c r="R14" i="2"/>
  <c r="Q14" i="2"/>
  <c r="P14" i="2"/>
  <c r="BL13" i="2"/>
  <c r="BK13" i="2"/>
  <c r="BJ13" i="2"/>
  <c r="BA13" i="2"/>
  <c r="AU13" i="2"/>
  <c r="AQ13" i="2"/>
  <c r="AM13" i="2"/>
  <c r="AN13" i="2" s="1"/>
  <c r="AJ13" i="2"/>
  <c r="AG13" i="2"/>
  <c r="AB13" i="2"/>
  <c r="X13" i="2"/>
  <c r="U13" i="2"/>
  <c r="R13" i="2"/>
  <c r="Q13" i="2"/>
  <c r="P13" i="2"/>
  <c r="BL12" i="2"/>
  <c r="BK12" i="2"/>
  <c r="BJ12" i="2"/>
  <c r="BA12" i="2"/>
  <c r="AU12" i="2"/>
  <c r="AQ12" i="2"/>
  <c r="AM12" i="2"/>
  <c r="AN12" i="2" s="1"/>
  <c r="AJ12" i="2"/>
  <c r="AG12" i="2"/>
  <c r="AB12" i="2"/>
  <c r="X12" i="2"/>
  <c r="U12" i="2"/>
  <c r="R12" i="2"/>
  <c r="Q12" i="2"/>
  <c r="P12" i="2"/>
  <c r="BL11" i="2"/>
  <c r="BK11" i="2"/>
  <c r="BJ11" i="2"/>
  <c r="BA11" i="2"/>
  <c r="AU11" i="2"/>
  <c r="AQ11" i="2"/>
  <c r="AM11" i="2"/>
  <c r="AN11" i="2" s="1"/>
  <c r="AJ11" i="2"/>
  <c r="AG11" i="2"/>
  <c r="AB11" i="2"/>
  <c r="X11" i="2"/>
  <c r="U11" i="2"/>
  <c r="R11" i="2"/>
  <c r="Q11" i="2"/>
  <c r="P11" i="2"/>
  <c r="BL10" i="2"/>
  <c r="BK10" i="2"/>
  <c r="BJ10" i="2"/>
  <c r="BA10" i="2"/>
  <c r="AU10" i="2"/>
  <c r="AQ10" i="2"/>
  <c r="AM10" i="2"/>
  <c r="AN10" i="2" s="1"/>
  <c r="AJ10" i="2"/>
  <c r="AG10" i="2"/>
  <c r="AB10" i="2"/>
  <c r="X10" i="2"/>
  <c r="U10" i="2"/>
  <c r="R10" i="2"/>
  <c r="Q10" i="2"/>
  <c r="P10" i="2"/>
  <c r="BL47" i="1"/>
  <c r="BK47" i="1"/>
  <c r="BJ47" i="1"/>
  <c r="BL46" i="1"/>
  <c r="BK46" i="1"/>
  <c r="BJ46" i="1"/>
  <c r="BL45" i="1"/>
  <c r="BK45" i="1"/>
  <c r="BJ45" i="1"/>
  <c r="BL44" i="1"/>
  <c r="BK44" i="1"/>
  <c r="BJ44" i="1"/>
  <c r="BL43" i="1"/>
  <c r="BK43" i="1"/>
  <c r="BJ43" i="1"/>
  <c r="BL42" i="1"/>
  <c r="BK42" i="1"/>
  <c r="BJ42" i="1"/>
  <c r="BL41" i="1"/>
  <c r="BK41" i="1"/>
  <c r="BJ41" i="1"/>
  <c r="BL40" i="1"/>
  <c r="BK40" i="1"/>
  <c r="BJ40" i="1"/>
  <c r="BL39" i="1"/>
  <c r="BK39" i="1"/>
  <c r="BJ39" i="1"/>
  <c r="BL38" i="1"/>
  <c r="BK38" i="1"/>
  <c r="BJ38" i="1"/>
  <c r="BL37" i="1"/>
  <c r="BK37" i="1"/>
  <c r="BJ37" i="1"/>
  <c r="BL36" i="1"/>
  <c r="BK36" i="1"/>
  <c r="BJ36" i="1"/>
  <c r="BL35" i="1"/>
  <c r="BK35" i="1"/>
  <c r="BJ35" i="1"/>
  <c r="BL34" i="1"/>
  <c r="BK34" i="1"/>
  <c r="BJ34" i="1"/>
  <c r="BL33" i="1"/>
  <c r="BK33" i="1"/>
  <c r="BJ33" i="1"/>
  <c r="BL32" i="1"/>
  <c r="BK32" i="1"/>
  <c r="BJ32" i="1"/>
  <c r="BL31" i="1"/>
  <c r="BK31" i="1"/>
  <c r="BJ31" i="1"/>
  <c r="BL30" i="1"/>
  <c r="BK30" i="1"/>
  <c r="BJ30" i="1"/>
  <c r="BL29" i="1"/>
  <c r="BK29" i="1"/>
  <c r="BJ29" i="1"/>
  <c r="BL28" i="1"/>
  <c r="BK28" i="1"/>
  <c r="BJ28" i="1"/>
  <c r="BL27" i="1"/>
  <c r="BK27" i="1"/>
  <c r="BJ27" i="1"/>
  <c r="BL26" i="1"/>
  <c r="BK26" i="1"/>
  <c r="BJ26" i="1"/>
  <c r="BL25" i="1"/>
  <c r="BK25" i="1"/>
  <c r="BJ25" i="1"/>
  <c r="BL24" i="1"/>
  <c r="BK24" i="1"/>
  <c r="BJ24" i="1"/>
  <c r="BL23" i="1"/>
  <c r="BK23" i="1"/>
  <c r="BJ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A10" i="1"/>
  <c r="AU10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11" i="1"/>
  <c r="AQ10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11" i="1"/>
  <c r="AM10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11" i="1"/>
  <c r="AJ10" i="1"/>
  <c r="AG11" i="1"/>
  <c r="AG10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11" i="1"/>
  <c r="AB10" i="1"/>
  <c r="P11" i="1"/>
  <c r="Q11" i="1"/>
  <c r="R11" i="1"/>
  <c r="U11" i="1"/>
  <c r="X11" i="1"/>
  <c r="P12" i="1"/>
  <c r="Q12" i="1"/>
  <c r="R12" i="1"/>
  <c r="U12" i="1"/>
  <c r="X12" i="1"/>
  <c r="P13" i="1"/>
  <c r="Q13" i="1"/>
  <c r="R13" i="1"/>
  <c r="U13" i="1"/>
  <c r="X13" i="1"/>
  <c r="P14" i="1"/>
  <c r="Q14" i="1"/>
  <c r="R14" i="1"/>
  <c r="U14" i="1"/>
  <c r="X14" i="1"/>
  <c r="P15" i="1"/>
  <c r="Q15" i="1"/>
  <c r="R15" i="1"/>
  <c r="U15" i="1"/>
  <c r="X15" i="1"/>
  <c r="P16" i="1"/>
  <c r="Q16" i="1"/>
  <c r="R16" i="1"/>
  <c r="U16" i="1"/>
  <c r="X16" i="1"/>
  <c r="P17" i="1"/>
  <c r="Q17" i="1"/>
  <c r="R17" i="1"/>
  <c r="U17" i="1"/>
  <c r="X17" i="1"/>
  <c r="P18" i="1"/>
  <c r="Q18" i="1"/>
  <c r="R18" i="1"/>
  <c r="U18" i="1"/>
  <c r="X18" i="1"/>
  <c r="P19" i="1"/>
  <c r="Q19" i="1"/>
  <c r="R19" i="1"/>
  <c r="U19" i="1"/>
  <c r="X19" i="1"/>
  <c r="P20" i="1"/>
  <c r="Q20" i="1"/>
  <c r="R20" i="1"/>
  <c r="U20" i="1"/>
  <c r="X20" i="1"/>
  <c r="P21" i="1"/>
  <c r="Q21" i="1"/>
  <c r="R21" i="1"/>
  <c r="U21" i="1"/>
  <c r="X21" i="1"/>
  <c r="P22" i="1"/>
  <c r="Q22" i="1"/>
  <c r="R22" i="1"/>
  <c r="U22" i="1"/>
  <c r="X22" i="1"/>
  <c r="P23" i="1"/>
  <c r="Q23" i="1"/>
  <c r="R23" i="1"/>
  <c r="U23" i="1"/>
  <c r="X23" i="1"/>
  <c r="P24" i="1"/>
  <c r="Q24" i="1"/>
  <c r="R24" i="1"/>
  <c r="U24" i="1"/>
  <c r="X24" i="1"/>
  <c r="P25" i="1"/>
  <c r="Q25" i="1"/>
  <c r="R25" i="1"/>
  <c r="U25" i="1"/>
  <c r="X25" i="1"/>
  <c r="P26" i="1"/>
  <c r="Q26" i="1"/>
  <c r="R26" i="1"/>
  <c r="U26" i="1"/>
  <c r="X26" i="1"/>
  <c r="P27" i="1"/>
  <c r="Q27" i="1"/>
  <c r="R27" i="1"/>
  <c r="U27" i="1"/>
  <c r="X27" i="1"/>
  <c r="P28" i="1"/>
  <c r="Q28" i="1"/>
  <c r="R28" i="1"/>
  <c r="U28" i="1"/>
  <c r="X28" i="1"/>
  <c r="P29" i="1"/>
  <c r="Q29" i="1"/>
  <c r="R29" i="1"/>
  <c r="U29" i="1"/>
  <c r="X29" i="1"/>
  <c r="P30" i="1"/>
  <c r="Q30" i="1"/>
  <c r="R30" i="1"/>
  <c r="U30" i="1"/>
  <c r="X30" i="1"/>
  <c r="P31" i="1"/>
  <c r="Q31" i="1"/>
  <c r="R31" i="1"/>
  <c r="U31" i="1"/>
  <c r="X31" i="1"/>
  <c r="P32" i="1"/>
  <c r="Q32" i="1"/>
  <c r="R32" i="1"/>
  <c r="U32" i="1"/>
  <c r="X32" i="1"/>
  <c r="P33" i="1"/>
  <c r="Q33" i="1"/>
  <c r="R33" i="1"/>
  <c r="U33" i="1"/>
  <c r="X33" i="1"/>
  <c r="P34" i="1"/>
  <c r="Q34" i="1"/>
  <c r="R34" i="1"/>
  <c r="U34" i="1"/>
  <c r="X34" i="1"/>
  <c r="P35" i="1"/>
  <c r="Q35" i="1"/>
  <c r="R35" i="1"/>
  <c r="U35" i="1"/>
  <c r="X35" i="1"/>
  <c r="P36" i="1"/>
  <c r="Q36" i="1"/>
  <c r="R36" i="1"/>
  <c r="U36" i="1"/>
  <c r="X36" i="1"/>
  <c r="P37" i="1"/>
  <c r="Q37" i="1"/>
  <c r="R37" i="1"/>
  <c r="U37" i="1"/>
  <c r="X37" i="1"/>
  <c r="P38" i="1"/>
  <c r="Q38" i="1"/>
  <c r="R38" i="1"/>
  <c r="U38" i="1"/>
  <c r="X38" i="1"/>
  <c r="P39" i="1"/>
  <c r="Q39" i="1"/>
  <c r="R39" i="1"/>
  <c r="U39" i="1"/>
  <c r="X39" i="1"/>
  <c r="P40" i="1"/>
  <c r="Q40" i="1"/>
  <c r="R40" i="1"/>
  <c r="U40" i="1"/>
  <c r="X40" i="1"/>
  <c r="P41" i="1"/>
  <c r="Q41" i="1"/>
  <c r="R41" i="1"/>
  <c r="U41" i="1"/>
  <c r="X41" i="1"/>
  <c r="P42" i="1"/>
  <c r="Q42" i="1"/>
  <c r="R42" i="1"/>
  <c r="U42" i="1"/>
  <c r="X42" i="1"/>
  <c r="P43" i="1"/>
  <c r="Q43" i="1"/>
  <c r="R43" i="1"/>
  <c r="U43" i="1"/>
  <c r="X43" i="1"/>
  <c r="P44" i="1"/>
  <c r="Q44" i="1"/>
  <c r="R44" i="1"/>
  <c r="U44" i="1"/>
  <c r="X44" i="1"/>
  <c r="P45" i="1"/>
  <c r="Q45" i="1"/>
  <c r="R45" i="1"/>
  <c r="U45" i="1"/>
  <c r="X45" i="1"/>
  <c r="P46" i="1"/>
  <c r="Q46" i="1"/>
  <c r="R46" i="1"/>
  <c r="U46" i="1"/>
  <c r="X46" i="1"/>
  <c r="P47" i="1"/>
  <c r="Q47" i="1"/>
  <c r="R47" i="1"/>
  <c r="U47" i="1"/>
  <c r="X47" i="1"/>
  <c r="X10" i="1"/>
  <c r="U10" i="1"/>
  <c r="R10" i="1"/>
  <c r="Q10" i="1"/>
  <c r="P10" i="1"/>
  <c r="AU47" i="1" l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BA47" i="1" l="1"/>
  <c r="AG47" i="1"/>
  <c r="BA46" i="1"/>
  <c r="AG46" i="1"/>
  <c r="BA45" i="1"/>
  <c r="AG45" i="1"/>
  <c r="BA44" i="1"/>
  <c r="AG44" i="1"/>
  <c r="BA43" i="1"/>
  <c r="AG43" i="1"/>
  <c r="BA42" i="1"/>
  <c r="AG42" i="1"/>
  <c r="BA41" i="1"/>
  <c r="AG41" i="1"/>
  <c r="BA40" i="1"/>
  <c r="AG40" i="1"/>
  <c r="BA39" i="1"/>
  <c r="AG39" i="1"/>
  <c r="BA38" i="1"/>
  <c r="AG38" i="1"/>
  <c r="BA37" i="1"/>
  <c r="AG37" i="1"/>
  <c r="BA36" i="1"/>
  <c r="AG36" i="1"/>
  <c r="BA35" i="1"/>
  <c r="AG35" i="1"/>
  <c r="BA34" i="1"/>
  <c r="AG34" i="1"/>
  <c r="BA33" i="1"/>
  <c r="AG33" i="1"/>
  <c r="BA32" i="1"/>
  <c r="AG32" i="1"/>
  <c r="BA31" i="1"/>
  <c r="AG31" i="1"/>
  <c r="BA30" i="1"/>
  <c r="AG30" i="1"/>
  <c r="BA29" i="1"/>
  <c r="AG29" i="1"/>
  <c r="BA28" i="1"/>
  <c r="AG28" i="1"/>
  <c r="BA27" i="1"/>
  <c r="AG27" i="1"/>
  <c r="BA26" i="1"/>
  <c r="AG26" i="1"/>
  <c r="BA25" i="1"/>
  <c r="AG25" i="1"/>
  <c r="BA24" i="1"/>
  <c r="AG24" i="1"/>
  <c r="BA23" i="1"/>
  <c r="AG23" i="1"/>
  <c r="BA22" i="1"/>
  <c r="AG22" i="1"/>
  <c r="BA21" i="1"/>
  <c r="AG21" i="1"/>
  <c r="BA20" i="1"/>
  <c r="AG20" i="1"/>
  <c r="BA19" i="1"/>
  <c r="AG19" i="1"/>
  <c r="BA18" i="1"/>
  <c r="AG18" i="1"/>
  <c r="BA17" i="1"/>
  <c r="AG17" i="1"/>
  <c r="BA16" i="1"/>
  <c r="AG16" i="1"/>
  <c r="BA15" i="1"/>
  <c r="AG15" i="1"/>
  <c r="BA14" i="1"/>
  <c r="AG14" i="1"/>
  <c r="BA13" i="1"/>
  <c r="AG13" i="1"/>
  <c r="BA12" i="1"/>
  <c r="AG12" i="1"/>
  <c r="BA11" i="1"/>
</calcChain>
</file>

<file path=xl/sharedStrings.xml><?xml version="1.0" encoding="utf-8"?>
<sst xmlns="http://schemas.openxmlformats.org/spreadsheetml/2006/main" count="282" uniqueCount="59">
  <si>
    <t>שם</t>
  </si>
  <si>
    <t>מתמטיקה</t>
  </si>
  <si>
    <t>היסטוריה</t>
  </si>
  <si>
    <t>אזרחות</t>
  </si>
  <si>
    <t>ספרות</t>
  </si>
  <si>
    <t>לשון</t>
  </si>
  <si>
    <t>מחשבת</t>
  </si>
  <si>
    <t>אנגלית</t>
  </si>
  <si>
    <t>השכלה כללית</t>
  </si>
  <si>
    <t>מגמה 1</t>
  </si>
  <si>
    <t>מגמה 2</t>
  </si>
  <si>
    <t>משפחה</t>
  </si>
  <si>
    <t>פרטי</t>
  </si>
  <si>
    <t>מותאם</t>
  </si>
  <si>
    <t>הכתבה</t>
  </si>
  <si>
    <t>בע"פ</t>
  </si>
  <si>
    <t>ע"ח</t>
  </si>
  <si>
    <t>סופי 3</t>
  </si>
  <si>
    <t>סופי 4</t>
  </si>
  <si>
    <t>סופי 5</t>
  </si>
  <si>
    <t>סופי</t>
  </si>
  <si>
    <t>מבחן</t>
  </si>
  <si>
    <t>מטלת ביצוע</t>
  </si>
  <si>
    <t>א-אנגלית</t>
  </si>
  <si>
    <t>צפי</t>
  </si>
  <si>
    <t>ר- רבי מלל</t>
  </si>
  <si>
    <t>לתקן</t>
  </si>
  <si>
    <t>סיכוי גבוה</t>
  </si>
  <si>
    <t>ציון נכשל</t>
  </si>
  <si>
    <t>מ - מתמטיקה</t>
  </si>
  <si>
    <t>זהירות!!!</t>
  </si>
  <si>
    <t>סיכון</t>
  </si>
  <si>
    <t>ציון מעל 90</t>
  </si>
  <si>
    <t>ל - לשון</t>
  </si>
  <si>
    <t>לבדוק</t>
  </si>
  <si>
    <t>סיכון גבוה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</si>
  <si>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</si>
  <si>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מחויבות אישית</t>
  </si>
  <si>
    <t>182/183</t>
  </si>
  <si>
    <t>A 16381</t>
  </si>
  <si>
    <t>B 16383</t>
  </si>
  <si>
    <t>C 16382</t>
  </si>
  <si>
    <t>D 16483</t>
  </si>
  <si>
    <t>E 16481</t>
  </si>
  <si>
    <t>F 16583</t>
  </si>
  <si>
    <t>G 16582</t>
  </si>
  <si>
    <t>ניגשים בחורף</t>
  </si>
  <si>
    <t>ניגשים בקיץ</t>
  </si>
  <si>
    <t>חנ"ג</t>
  </si>
  <si>
    <t>תנ"ך (3 יח"ל)</t>
  </si>
  <si>
    <t>תנ"ך (5 יח"ל)</t>
  </si>
  <si>
    <t>תושב"ע (3 יח"ל)</t>
  </si>
  <si>
    <t>תושב"ע (5 יח"ל)</t>
  </si>
  <si>
    <t>סופי מחשבת וספרות</t>
  </si>
  <si>
    <t>מבוא למדע וטכנולוגיה</t>
  </si>
  <si>
    <t>כיתה י"ב 2 - תש"ף</t>
  </si>
  <si>
    <t>כיתה י"ב 1 - תש"ף</t>
  </si>
  <si>
    <t>כיתה י"א 2 - תש"ף</t>
  </si>
  <si>
    <t>כיתה י"א 1 - תש"ף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</si>
</sst>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charset val="177"/>
      <scheme val="minor"/>
    </font>
    <font>
      <sz val="8"/>
      <color indexed="8"/>
      <name val="Calibri"/>
      <family val="2"/>
      <charset val="177"/>
    </font>
    <font>
      <u/>
      <sz val="11"/>
      <color theme="1"/>
      <name val="Calibri"/>
      <family val="2"/>
      <charset val="177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charset val="177"/>
    </font>
    <font>
      <sz val="9"/>
      <color indexed="8"/>
      <name val="Calibri"/>
      <family val="2"/>
      <charset val="177"/>
    </font>
    <font>
      <sz val="8"/>
      <color rgb="FFFF0000"/>
      <name val="Calibri"/>
      <family val="2"/>
      <charset val="177"/>
      <scheme val="minor"/>
    </font>
    <font>
      <b/>
      <sz val="9"/>
      <color theme="9" tint="-0.249977111117893"/>
      <name val="Calibri"/>
      <family val="2"/>
    </font>
    <font>
      <sz val="8"/>
      <color theme="3" tint="0.39997558519241921"/>
      <name val="Calibri"/>
      <family val="2"/>
      <charset val="177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color indexed="8"/>
      <name val="Arial"/>
      <family val="2"/>
    </font>
    <font>
      <sz val="10"/>
      <color theme="1"/>
      <name val="Calibri"/>
      <family val="2"/>
      <charset val="177"/>
      <scheme val="minor"/>
    </font>
    <font>
      <i/>
      <sz val="8"/>
      <color theme="1"/>
      <name val="Calibri"/>
      <family val="2"/>
      <charset val="177"/>
      <scheme val="minor"/>
    </font>
    <font>
      <b/>
      <sz val="11"/>
      <name val="Arial"/>
      <family val="2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/>
      <bottom style="medium">
        <color indexed="64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/>
      <bottom/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 style="dashDotDot">
        <color auto="1"/>
      </left>
      <right style="slantDashDot">
        <color indexed="64"/>
      </right>
      <top/>
      <bottom style="medium">
        <color indexed="64"/>
      </bottom>
      <diagonal/>
    </border>
    <border>
      <left style="dashDotDot">
        <color auto="1"/>
      </left>
      <right style="slantDashDot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13" fillId="0" borderId="0" xfId="0" applyFont="1"/>
    <xf numFmtId="0" fontId="14" fillId="0" borderId="0" xfId="0" applyFont="1" applyFill="1"/>
    <xf numFmtId="0" fontId="0" fillId="0" borderId="0" xfId="0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0" fillId="3" borderId="0" xfId="0" applyFill="1"/>
    <xf numFmtId="0" fontId="14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4" borderId="0" xfId="0" applyFill="1"/>
    <xf numFmtId="0" fontId="19" fillId="0" borderId="0" xfId="0" applyFont="1"/>
    <xf numFmtId="0" fontId="20" fillId="5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0" fontId="3" fillId="0" borderId="12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24" fillId="0" borderId="37" xfId="0" applyFont="1" applyFill="1" applyBorder="1" applyAlignment="1">
      <alignment horizontal="center" textRotation="90"/>
    </xf>
    <xf numFmtId="0" fontId="3" fillId="0" borderId="38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3" fillId="0" borderId="39" xfId="0" applyFont="1" applyFill="1" applyBorder="1" applyAlignment="1">
      <alignment horizontal="center" textRotation="90"/>
    </xf>
    <xf numFmtId="0" fontId="3" fillId="0" borderId="9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24" fillId="0" borderId="10" xfId="0" applyFont="1" applyFill="1" applyBorder="1" applyAlignment="1">
      <alignment horizontal="center" textRotation="90"/>
    </xf>
    <xf numFmtId="0" fontId="0" fillId="0" borderId="40" xfId="0" applyBorder="1" applyAlignment="1">
      <alignment horizontal="center"/>
    </xf>
    <xf numFmtId="0" fontId="0" fillId="6" borderId="0" xfId="0" applyFill="1"/>
    <xf numFmtId="0" fontId="0" fillId="7" borderId="0" xfId="0" applyFill="1"/>
    <xf numFmtId="0" fontId="7" fillId="0" borderId="14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4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7" fillId="0" borderId="43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textRotation="90"/>
    </xf>
    <xf numFmtId="0" fontId="25" fillId="0" borderId="41" xfId="0" applyFont="1" applyBorder="1" applyAlignment="1">
      <alignment textRotation="90"/>
    </xf>
    <xf numFmtId="0" fontId="8" fillId="0" borderId="9" xfId="0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textRotation="90" wrapText="1"/>
    </xf>
    <xf numFmtId="0" fontId="27" fillId="0" borderId="4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/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26" xfId="0" applyFont="1" applyFill="1" applyBorder="1"/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textRotation="90"/>
    </xf>
    <xf numFmtId="0" fontId="5" fillId="0" borderId="8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4" xfId="0" applyFont="1" applyFill="1" applyBorder="1" applyAlignment="1">
      <alignment horizontal="center" textRotation="90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7" fillId="0" borderId="52" xfId="0" applyFont="1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/>
    </xf>
    <xf numFmtId="0" fontId="5" fillId="0" borderId="40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7" fillId="0" borderId="9" xfId="0" applyFont="1" applyFill="1" applyBorder="1" applyAlignment="1">
      <alignment horizontal="center" textRotation="90" wrapText="1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1901"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3</xdr:row>
      <xdr:rowOff>45508</xdr:rowOff>
    </xdr:from>
    <xdr:to>
      <xdr:col>11</xdr:col>
      <xdr:colOff>131055</xdr:colOff>
      <xdr:row>5</xdr:row>
      <xdr:rowOff>176742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2244528" y="490008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70908</xdr:colOff>
      <xdr:row>3</xdr:row>
      <xdr:rowOff>24342</xdr:rowOff>
    </xdr:from>
    <xdr:to>
      <xdr:col>11</xdr:col>
      <xdr:colOff>78138</xdr:colOff>
      <xdr:row>5</xdr:row>
      <xdr:rowOff>155576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1313195" y="468842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3</xdr:row>
      <xdr:rowOff>98425</xdr:rowOff>
    </xdr:from>
    <xdr:to>
      <xdr:col>11</xdr:col>
      <xdr:colOff>35804</xdr:colOff>
      <xdr:row>6</xdr:row>
      <xdr:rowOff>39159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1355529" y="542925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3</xdr:row>
      <xdr:rowOff>24342</xdr:rowOff>
    </xdr:from>
    <xdr:to>
      <xdr:col>11</xdr:col>
      <xdr:colOff>131054</xdr:colOff>
      <xdr:row>5</xdr:row>
      <xdr:rowOff>155576</xdr:rowOff>
    </xdr:to>
    <xdr:pic>
      <xdr:nvPicPr>
        <xdr:cNvPr id="5" name="Picture 4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1059196" y="468842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W47"/>
  <sheetViews>
    <sheetView rightToLeft="1" tabSelected="1" zoomScale="90" zoomScaleNormal="90" workbookViewId="0">
      <selection activeCell="C6" sqref="C6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63" width="4.28515625" customWidth="1"/>
    <col min="64" max="66" width="5.28515625" customWidth="1"/>
    <col min="67" max="72" width="4.28515625" customWidth="1"/>
    <col min="73" max="74" width="5.28515625" customWidth="1"/>
    <col min="75" max="75" width="4.28515625" customWidth="1"/>
  </cols>
  <sheetData>
    <row r="2" spans="1:75" ht="20.25" x14ac:dyDescent="0.3">
      <c r="A2"/>
      <c r="B2"/>
      <c r="C2" s="21" t="s">
        <v>58</v>
      </c>
      <c r="O2" s="27"/>
      <c r="P2" s="28" t="s">
        <v>26</v>
      </c>
    </row>
    <row r="3" spans="1:75" x14ac:dyDescent="0.25">
      <c r="A3"/>
      <c r="B3"/>
      <c r="F3" s="22"/>
      <c r="O3" s="34"/>
      <c r="P3" s="28" t="s">
        <v>30</v>
      </c>
      <c r="T3" s="25" t="s">
        <v>24</v>
      </c>
    </row>
    <row r="4" spans="1:75" x14ac:dyDescent="0.25">
      <c r="A4"/>
      <c r="B4"/>
      <c r="F4" s="23"/>
      <c r="G4" s="22" t="s">
        <v>23</v>
      </c>
      <c r="O4" s="38"/>
      <c r="P4" s="39" t="s">
        <v>34</v>
      </c>
      <c r="Q4" s="29"/>
      <c r="R4" s="30"/>
      <c r="S4" s="30"/>
      <c r="T4" s="31">
        <v>1</v>
      </c>
      <c r="U4" s="32" t="s">
        <v>27</v>
      </c>
      <c r="W4" s="24"/>
      <c r="AI4" s="26"/>
    </row>
    <row r="5" spans="1:75" x14ac:dyDescent="0.25">
      <c r="A5"/>
      <c r="B5"/>
      <c r="F5" s="23"/>
      <c r="G5" s="23" t="s">
        <v>25</v>
      </c>
      <c r="O5" s="54"/>
      <c r="P5" s="28" t="s">
        <v>46</v>
      </c>
      <c r="Q5" s="35"/>
      <c r="R5" s="30"/>
      <c r="S5" s="30"/>
      <c r="T5" s="36">
        <v>2</v>
      </c>
      <c r="U5" s="32" t="s">
        <v>31</v>
      </c>
      <c r="V5" s="32"/>
      <c r="W5" s="32"/>
      <c r="X5" s="33" t="s">
        <v>28</v>
      </c>
      <c r="Y5" s="24"/>
      <c r="Z5" s="33" t="s">
        <v>28</v>
      </c>
      <c r="AA5" s="33"/>
      <c r="AI5" s="26"/>
    </row>
    <row r="6" spans="1:75" x14ac:dyDescent="0.25">
      <c r="A6"/>
      <c r="B6"/>
      <c r="F6" s="23"/>
      <c r="G6" s="23" t="s">
        <v>29</v>
      </c>
      <c r="O6" s="55"/>
      <c r="P6" s="28" t="s">
        <v>47</v>
      </c>
      <c r="R6" s="30"/>
      <c r="S6" s="30"/>
      <c r="T6" s="40">
        <v>3</v>
      </c>
      <c r="U6" s="32" t="s">
        <v>35</v>
      </c>
      <c r="V6" s="32"/>
      <c r="W6" s="32"/>
      <c r="X6" s="37" t="s">
        <v>32</v>
      </c>
      <c r="Y6" s="24"/>
      <c r="Z6" s="37" t="s">
        <v>32</v>
      </c>
      <c r="AA6" s="37"/>
      <c r="AI6" s="26"/>
      <c r="AJ6" s="24"/>
      <c r="AK6" s="24"/>
      <c r="AL6" s="24"/>
    </row>
    <row r="7" spans="1:75" ht="15.75" thickBot="1" x14ac:dyDescent="0.3">
      <c r="A7"/>
      <c r="B7"/>
      <c r="G7" s="23" t="s">
        <v>33</v>
      </c>
      <c r="J7" s="42" t="s">
        <v>36</v>
      </c>
      <c r="V7" s="32"/>
      <c r="W7" s="41"/>
      <c r="X7" s="24"/>
      <c r="AD7" s="60"/>
      <c r="AE7" s="60"/>
      <c r="AF7" s="60"/>
      <c r="AG7" s="60"/>
      <c r="AH7" s="60"/>
      <c r="AI7" s="26"/>
      <c r="AJ7" s="24"/>
      <c r="AK7" s="24"/>
      <c r="AL7" s="24"/>
      <c r="AS7" s="63"/>
      <c r="AT7" s="63"/>
      <c r="AU7" s="63"/>
      <c r="AV7" s="63"/>
    </row>
    <row r="8" spans="1:75" ht="54.75" customHeight="1" x14ac:dyDescent="0.25">
      <c r="A8"/>
      <c r="B8"/>
      <c r="C8" s="103" t="s">
        <v>0</v>
      </c>
      <c r="D8" s="104"/>
      <c r="I8" s="105" t="s">
        <v>1</v>
      </c>
      <c r="J8" s="106"/>
      <c r="K8" s="106"/>
      <c r="L8" s="106"/>
      <c r="M8" s="106"/>
      <c r="N8" s="106"/>
      <c r="O8" s="106"/>
      <c r="P8" s="106"/>
      <c r="Q8" s="106"/>
      <c r="R8" s="107"/>
      <c r="S8" s="108" t="s">
        <v>2</v>
      </c>
      <c r="T8" s="109"/>
      <c r="U8" s="110"/>
      <c r="V8" s="108" t="s">
        <v>3</v>
      </c>
      <c r="W8" s="109"/>
      <c r="X8" s="110"/>
      <c r="Y8" s="118" t="s">
        <v>49</v>
      </c>
      <c r="Z8" s="119"/>
      <c r="AA8" s="119"/>
      <c r="AB8" s="119"/>
      <c r="AC8" s="120" t="s">
        <v>50</v>
      </c>
      <c r="AD8" s="121"/>
      <c r="AE8" s="121"/>
      <c r="AF8" s="121"/>
      <c r="AG8" s="122"/>
      <c r="AH8" s="108" t="s">
        <v>4</v>
      </c>
      <c r="AI8" s="109"/>
      <c r="AJ8" s="110"/>
      <c r="AK8" s="134" t="s">
        <v>6</v>
      </c>
      <c r="AL8" s="109"/>
      <c r="AM8" s="135"/>
      <c r="AN8" s="111" t="s">
        <v>53</v>
      </c>
      <c r="AO8" s="108" t="s">
        <v>5</v>
      </c>
      <c r="AP8" s="109"/>
      <c r="AQ8" s="110"/>
      <c r="AR8" s="113" t="s">
        <v>51</v>
      </c>
      <c r="AS8" s="114"/>
      <c r="AT8" s="114"/>
      <c r="AU8" s="115"/>
      <c r="AV8" s="113" t="s">
        <v>52</v>
      </c>
      <c r="AW8" s="114"/>
      <c r="AX8" s="114"/>
      <c r="AY8" s="114"/>
      <c r="AZ8" s="114"/>
      <c r="BA8" s="115"/>
      <c r="BB8" s="126" t="s">
        <v>7</v>
      </c>
      <c r="BC8" s="127"/>
      <c r="BD8" s="127"/>
      <c r="BE8" s="127"/>
      <c r="BF8" s="127"/>
      <c r="BG8" s="127"/>
      <c r="BH8" s="127"/>
      <c r="BI8" s="127"/>
      <c r="BJ8" s="127"/>
      <c r="BK8" s="127"/>
      <c r="BL8" s="128"/>
      <c r="BM8" s="129" t="s">
        <v>8</v>
      </c>
      <c r="BN8" s="130"/>
      <c r="BO8" s="138" t="s">
        <v>54</v>
      </c>
      <c r="BP8" s="140" t="s">
        <v>9</v>
      </c>
      <c r="BQ8" s="123"/>
      <c r="BR8" s="124"/>
      <c r="BS8" s="123" t="s">
        <v>10</v>
      </c>
      <c r="BT8" s="123"/>
      <c r="BU8" s="124"/>
      <c r="BV8" s="116" t="s">
        <v>48</v>
      </c>
      <c r="BW8" s="116" t="s">
        <v>37</v>
      </c>
    </row>
    <row r="9" spans="1:75" ht="46.5" thickBot="1" x14ac:dyDescent="0.3">
      <c r="A9"/>
      <c r="B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6" t="s">
        <v>38</v>
      </c>
      <c r="J9" s="47">
        <v>381</v>
      </c>
      <c r="K9" s="47">
        <v>382</v>
      </c>
      <c r="L9" s="48">
        <v>481</v>
      </c>
      <c r="M9" s="49">
        <v>482</v>
      </c>
      <c r="N9" s="49">
        <v>581</v>
      </c>
      <c r="O9" s="49">
        <v>582</v>
      </c>
      <c r="P9" s="67" t="s">
        <v>17</v>
      </c>
      <c r="Q9" s="68" t="s">
        <v>18</v>
      </c>
      <c r="R9" s="68" t="s">
        <v>19</v>
      </c>
      <c r="S9" s="5">
        <v>30</v>
      </c>
      <c r="T9" s="43">
        <v>70</v>
      </c>
      <c r="U9" s="67" t="s">
        <v>20</v>
      </c>
      <c r="V9" s="69" t="s">
        <v>22</v>
      </c>
      <c r="W9" s="70" t="s">
        <v>21</v>
      </c>
      <c r="X9" s="67" t="s">
        <v>20</v>
      </c>
      <c r="Y9" s="5">
        <v>30</v>
      </c>
      <c r="Z9" s="6">
        <v>35</v>
      </c>
      <c r="AA9" s="43">
        <v>35</v>
      </c>
      <c r="AB9" s="67" t="s">
        <v>20</v>
      </c>
      <c r="AC9" s="5">
        <v>20</v>
      </c>
      <c r="AD9" s="45">
        <v>25</v>
      </c>
      <c r="AE9" s="45">
        <v>25</v>
      </c>
      <c r="AF9" s="43">
        <v>30</v>
      </c>
      <c r="AG9" s="61" t="s">
        <v>19</v>
      </c>
      <c r="AH9" s="5">
        <v>30</v>
      </c>
      <c r="AI9" s="43">
        <v>70</v>
      </c>
      <c r="AJ9" s="67" t="s">
        <v>20</v>
      </c>
      <c r="AK9" s="45">
        <v>30</v>
      </c>
      <c r="AL9" s="43">
        <v>70</v>
      </c>
      <c r="AM9" s="136" t="s">
        <v>20</v>
      </c>
      <c r="AN9" s="112"/>
      <c r="AO9" s="5">
        <v>30</v>
      </c>
      <c r="AP9" s="43">
        <v>70</v>
      </c>
      <c r="AQ9" s="67" t="s">
        <v>20</v>
      </c>
      <c r="AR9" s="5">
        <v>30</v>
      </c>
      <c r="AS9" s="45">
        <v>35</v>
      </c>
      <c r="AT9" s="45">
        <v>35</v>
      </c>
      <c r="AU9" s="73" t="s">
        <v>20</v>
      </c>
      <c r="AV9" s="5">
        <v>12</v>
      </c>
      <c r="AW9" s="45">
        <v>18</v>
      </c>
      <c r="AX9" s="45">
        <v>28</v>
      </c>
      <c r="AY9" s="45">
        <v>21</v>
      </c>
      <c r="AZ9" s="43">
        <v>21</v>
      </c>
      <c r="BA9" s="64" t="s">
        <v>20</v>
      </c>
      <c r="BB9" s="50" t="s">
        <v>39</v>
      </c>
      <c r="BC9" s="51" t="s">
        <v>40</v>
      </c>
      <c r="BD9" s="51" t="s">
        <v>41</v>
      </c>
      <c r="BE9" s="51" t="s">
        <v>42</v>
      </c>
      <c r="BF9" s="52" t="s">
        <v>43</v>
      </c>
      <c r="BG9" s="52" t="s">
        <v>44</v>
      </c>
      <c r="BH9" s="52" t="s">
        <v>45</v>
      </c>
      <c r="BI9" s="44" t="s">
        <v>15</v>
      </c>
      <c r="BJ9" s="67" t="s">
        <v>17</v>
      </c>
      <c r="BK9" s="68" t="s">
        <v>18</v>
      </c>
      <c r="BL9" s="68" t="s">
        <v>19</v>
      </c>
      <c r="BM9" s="71"/>
      <c r="BN9" s="72"/>
      <c r="BO9" s="139"/>
      <c r="BP9" s="141"/>
      <c r="BQ9" s="57"/>
      <c r="BR9" s="73" t="s">
        <v>19</v>
      </c>
      <c r="BS9" s="56"/>
      <c r="BT9" s="57"/>
      <c r="BU9" s="73" t="s">
        <v>19</v>
      </c>
      <c r="BV9" s="117"/>
      <c r="BW9" s="125"/>
    </row>
    <row r="10" spans="1:75" x14ac:dyDescent="0.25">
      <c r="A10"/>
      <c r="B10" s="7">
        <v>1</v>
      </c>
      <c r="C10" s="74"/>
      <c r="D10" s="65"/>
      <c r="E10" s="8"/>
      <c r="F10" s="8"/>
      <c r="G10" s="9"/>
      <c r="H10" s="10"/>
      <c r="I10" s="75"/>
      <c r="J10" s="76"/>
      <c r="K10" s="76"/>
      <c r="L10" s="76"/>
      <c r="M10" s="76"/>
      <c r="N10" s="76"/>
      <c r="O10" s="77"/>
      <c r="P10" s="78">
        <f t="shared" ref="P10" si="0">K10*0.4+J10*0.35+I10*0.25</f>
        <v>0</v>
      </c>
      <c r="Q10" s="18">
        <f t="shared" ref="Q10" si="1">L10*0.65+M10*0.35</f>
        <v>0</v>
      </c>
      <c r="R10" s="19">
        <f t="shared" ref="R10" si="2">N10*0.6+O10*0.4</f>
        <v>0</v>
      </c>
      <c r="S10" s="89"/>
      <c r="T10" s="91"/>
      <c r="U10" s="92">
        <f t="shared" ref="U10" si="3">T10*0.7+S10*0.3</f>
        <v>0</v>
      </c>
      <c r="V10" s="79"/>
      <c r="W10" s="20"/>
      <c r="X10" s="93">
        <f>W10*0.8+V10*0.2</f>
        <v>0</v>
      </c>
      <c r="Y10" s="75"/>
      <c r="Z10" s="80"/>
      <c r="AA10" s="77"/>
      <c r="AB10" s="131">
        <f>Y10*0.3+Z10*0.35+AA10*0.35</f>
        <v>0</v>
      </c>
      <c r="AC10" s="62"/>
      <c r="AD10" s="11"/>
      <c r="AE10" s="11"/>
      <c r="AF10" s="53"/>
      <c r="AG10" s="100">
        <f>AF10*0.3+AE10*0.25+AD10*0.25+AC10*0.2</f>
        <v>0</v>
      </c>
      <c r="AH10" s="75"/>
      <c r="AI10" s="77"/>
      <c r="AJ10" s="95">
        <f t="shared" ref="AJ10:AJ47" si="4">AI10*0.7+AH10*0.3</f>
        <v>0</v>
      </c>
      <c r="AK10" s="76"/>
      <c r="AL10" s="77"/>
      <c r="AM10" s="137">
        <f>AL10*0.7+AK10*0.3</f>
        <v>0</v>
      </c>
      <c r="AN10" s="133">
        <f>AM10*0.5+AJ10*0.5</f>
        <v>0</v>
      </c>
      <c r="AO10" s="75"/>
      <c r="AP10" s="77"/>
      <c r="AQ10" s="92">
        <f t="shared" ref="AQ10:AQ11" si="5">AP10*0.7+AO10*0.3</f>
        <v>0</v>
      </c>
      <c r="AR10" s="81"/>
      <c r="AS10" s="82"/>
      <c r="AT10" s="82"/>
      <c r="AU10" s="102">
        <f>AT10*0.35+AS10*0.35+AR10*0.3</f>
        <v>0</v>
      </c>
      <c r="AV10" s="62"/>
      <c r="AW10" s="11"/>
      <c r="AX10" s="11"/>
      <c r="AY10" s="11"/>
      <c r="AZ10" s="53"/>
      <c r="BA10" s="100">
        <f>AZ10*0.21+AY10*0.21+AX10*0.28+AW10*0.18+AV10*0.12</f>
        <v>0</v>
      </c>
      <c r="BB10" s="75"/>
      <c r="BC10" s="76"/>
      <c r="BD10" s="76"/>
      <c r="BE10" s="76"/>
      <c r="BF10" s="76"/>
      <c r="BG10" s="76"/>
      <c r="BH10" s="76"/>
      <c r="BI10" s="77"/>
      <c r="BJ10" s="83">
        <f t="shared" ref="BJ10:BJ47" si="6">BI10*0.2+BD10*0.27+BC10*0.26+BB10*0.27</f>
        <v>0</v>
      </c>
      <c r="BK10" s="20">
        <f t="shared" ref="BK10:BK47" si="7">BI10*0.2+BF10*0.27+BE10*0.26+BD10*0.27</f>
        <v>0</v>
      </c>
      <c r="BL10" s="19">
        <f t="shared" ref="BL10:BL47" si="8">BI10*0.2+BH10*0.27+BG10*0.26+BF10*0.27</f>
        <v>0</v>
      </c>
      <c r="BM10" s="80"/>
      <c r="BN10" s="84"/>
      <c r="BO10" s="77"/>
      <c r="BP10" s="142"/>
      <c r="BQ10" s="12"/>
      <c r="BR10" s="85"/>
      <c r="BS10" s="58"/>
      <c r="BT10" s="12"/>
      <c r="BU10" s="85"/>
      <c r="BV10" s="86"/>
      <c r="BW10" s="87"/>
    </row>
    <row r="11" spans="1:75" x14ac:dyDescent="0.25">
      <c r="A11"/>
      <c r="B11" s="13">
        <v>2</v>
      </c>
      <c r="C11" s="88"/>
      <c r="D11" s="66"/>
      <c r="E11" s="14"/>
      <c r="F11" s="14"/>
      <c r="G11" s="15"/>
      <c r="H11" s="16"/>
      <c r="I11" s="89"/>
      <c r="J11" s="90"/>
      <c r="K11" s="90"/>
      <c r="L11" s="90"/>
      <c r="M11" s="90"/>
      <c r="N11" s="90"/>
      <c r="O11" s="91"/>
      <c r="P11" s="78">
        <f t="shared" ref="P11:P47" si="9">K11*0.4+J11*0.35+I11*0.25</f>
        <v>0</v>
      </c>
      <c r="Q11" s="18">
        <f t="shared" ref="Q11:Q47" si="10">L11*0.65+M11*0.35</f>
        <v>0</v>
      </c>
      <c r="R11" s="19">
        <f t="shared" ref="R11:R47" si="11">N11*0.6+O11*0.4</f>
        <v>0</v>
      </c>
      <c r="S11" s="89"/>
      <c r="T11" s="91"/>
      <c r="U11" s="92">
        <f t="shared" ref="U11:U47" si="12">T11*0.7+S11*0.3</f>
        <v>0</v>
      </c>
      <c r="V11" s="79"/>
      <c r="W11" s="20"/>
      <c r="X11" s="93">
        <f t="shared" ref="X11:X47" si="13">W11*0.8+V11*0.2</f>
        <v>0</v>
      </c>
      <c r="Y11" s="89"/>
      <c r="Z11" s="94"/>
      <c r="AA11" s="91"/>
      <c r="AB11" s="131">
        <f>Y11*0.3+Z11*0.35+AA11*0.35</f>
        <v>0</v>
      </c>
      <c r="AC11" s="17"/>
      <c r="AD11" s="18"/>
      <c r="AE11" s="18"/>
      <c r="AF11" s="20"/>
      <c r="AG11" s="101">
        <f>AF11*0.3+AE11*0.25+AD11*0.25+AC11*0.2</f>
        <v>0</v>
      </c>
      <c r="AH11" s="89"/>
      <c r="AI11" s="91"/>
      <c r="AJ11" s="95">
        <f t="shared" si="4"/>
        <v>0</v>
      </c>
      <c r="AK11" s="90"/>
      <c r="AL11" s="91"/>
      <c r="AM11" s="137">
        <f>AL11*0.7+AK11*0.3</f>
        <v>0</v>
      </c>
      <c r="AN11" s="132">
        <f>AM11*0.5+AJ11*0.5</f>
        <v>0</v>
      </c>
      <c r="AO11" s="89"/>
      <c r="AP11" s="91"/>
      <c r="AQ11" s="92">
        <f>AP11*0.7+AO11*0.3</f>
        <v>0</v>
      </c>
      <c r="AR11" s="89"/>
      <c r="AS11" s="90"/>
      <c r="AT11" s="90"/>
      <c r="AU11" s="102">
        <f t="shared" ref="AU10:AU47" si="14">AT11*0.35+AS11*0.35+AR11*0.3</f>
        <v>0</v>
      </c>
      <c r="AV11" s="17"/>
      <c r="AW11" s="18"/>
      <c r="AX11" s="18"/>
      <c r="AY11" s="18"/>
      <c r="AZ11" s="20"/>
      <c r="BA11" s="101">
        <f>AZ11*0.21+AY11*0.21+AX11*0.28+AW11*0.18+AV11*0.12</f>
        <v>0</v>
      </c>
      <c r="BB11" s="89"/>
      <c r="BC11" s="90"/>
      <c r="BD11" s="90"/>
      <c r="BE11" s="90"/>
      <c r="BF11" s="90"/>
      <c r="BG11" s="90"/>
      <c r="BH11" s="90"/>
      <c r="BI11" s="91"/>
      <c r="BJ11" s="83">
        <f t="shared" si="6"/>
        <v>0</v>
      </c>
      <c r="BK11" s="20">
        <f t="shared" si="7"/>
        <v>0</v>
      </c>
      <c r="BL11" s="19">
        <f t="shared" si="8"/>
        <v>0</v>
      </c>
      <c r="BM11" s="94"/>
      <c r="BN11" s="96"/>
      <c r="BO11" s="91"/>
      <c r="BP11" s="17"/>
      <c r="BQ11" s="20"/>
      <c r="BR11" s="97"/>
      <c r="BS11" s="59"/>
      <c r="BT11" s="20"/>
      <c r="BU11" s="97"/>
      <c r="BV11" s="98"/>
      <c r="BW11" s="99"/>
    </row>
    <row r="12" spans="1:75" x14ac:dyDescent="0.25">
      <c r="A12"/>
      <c r="B12" s="13">
        <v>3</v>
      </c>
      <c r="C12" s="88"/>
      <c r="D12" s="66"/>
      <c r="E12" s="14"/>
      <c r="F12" s="14"/>
      <c r="G12" s="15"/>
      <c r="H12" s="16"/>
      <c r="I12" s="89"/>
      <c r="J12" s="90"/>
      <c r="K12" s="90"/>
      <c r="L12" s="90"/>
      <c r="M12" s="90"/>
      <c r="N12" s="90"/>
      <c r="O12" s="91"/>
      <c r="P12" s="78">
        <f t="shared" si="9"/>
        <v>0</v>
      </c>
      <c r="Q12" s="18">
        <f t="shared" si="10"/>
        <v>0</v>
      </c>
      <c r="R12" s="19">
        <f t="shared" si="11"/>
        <v>0</v>
      </c>
      <c r="S12" s="89"/>
      <c r="T12" s="91"/>
      <c r="U12" s="92">
        <f t="shared" si="12"/>
        <v>0</v>
      </c>
      <c r="V12" s="79"/>
      <c r="W12" s="20"/>
      <c r="X12" s="93">
        <f t="shared" si="13"/>
        <v>0</v>
      </c>
      <c r="Y12" s="89"/>
      <c r="Z12" s="94"/>
      <c r="AA12" s="91"/>
      <c r="AB12" s="131">
        <f t="shared" ref="AB12:AB47" si="15">Y12*0.3+Z12*0.35+AA12*0.35</f>
        <v>0</v>
      </c>
      <c r="AC12" s="17"/>
      <c r="AD12" s="18"/>
      <c r="AE12" s="18"/>
      <c r="AF12" s="20"/>
      <c r="AG12" s="101">
        <f t="shared" ref="AG12:AG47" si="16">AF12*0.3+AE12*0.25+AD12*0.25+AC12*0.2</f>
        <v>0</v>
      </c>
      <c r="AH12" s="89"/>
      <c r="AI12" s="91"/>
      <c r="AJ12" s="95">
        <f t="shared" si="4"/>
        <v>0</v>
      </c>
      <c r="AK12" s="90"/>
      <c r="AL12" s="91"/>
      <c r="AM12" s="137">
        <f t="shared" ref="AM12:AM47" si="17">AL12*0.7+AK12*0.3</f>
        <v>0</v>
      </c>
      <c r="AN12" s="132">
        <f>AM12*0.5+AJ12*0.5</f>
        <v>0</v>
      </c>
      <c r="AO12" s="89"/>
      <c r="AP12" s="91"/>
      <c r="AQ12" s="92">
        <f t="shared" ref="AQ12:AQ47" si="18">AP12*0.7+AO12*0.3</f>
        <v>0</v>
      </c>
      <c r="AR12" s="89"/>
      <c r="AS12" s="90"/>
      <c r="AT12" s="90"/>
      <c r="AU12" s="102">
        <f t="shared" si="14"/>
        <v>0</v>
      </c>
      <c r="AV12" s="17"/>
      <c r="AW12" s="18"/>
      <c r="AX12" s="18"/>
      <c r="AY12" s="18"/>
      <c r="AZ12" s="20"/>
      <c r="BA12" s="101">
        <f t="shared" ref="BA12:BA47" si="19">AZ12*0.21+AY12*0.21+AX12*0.28+AW12*0.18+AV12*0.12</f>
        <v>0</v>
      </c>
      <c r="BB12" s="89"/>
      <c r="BC12" s="90"/>
      <c r="BD12" s="90"/>
      <c r="BE12" s="90"/>
      <c r="BF12" s="90"/>
      <c r="BG12" s="90"/>
      <c r="BH12" s="90"/>
      <c r="BI12" s="91"/>
      <c r="BJ12" s="83">
        <f t="shared" si="6"/>
        <v>0</v>
      </c>
      <c r="BK12" s="20">
        <f t="shared" si="7"/>
        <v>0</v>
      </c>
      <c r="BL12" s="19">
        <f t="shared" si="8"/>
        <v>0</v>
      </c>
      <c r="BM12" s="94"/>
      <c r="BN12" s="96"/>
      <c r="BO12" s="91"/>
      <c r="BP12" s="17"/>
      <c r="BQ12" s="20"/>
      <c r="BR12" s="97"/>
      <c r="BS12" s="59"/>
      <c r="BT12" s="20"/>
      <c r="BU12" s="97"/>
      <c r="BV12" s="98"/>
      <c r="BW12" s="99"/>
    </row>
    <row r="13" spans="1:75" x14ac:dyDescent="0.25">
      <c r="A13"/>
      <c r="B13" s="13">
        <v>4</v>
      </c>
      <c r="C13" s="88"/>
      <c r="D13" s="66"/>
      <c r="E13" s="14"/>
      <c r="F13" s="14"/>
      <c r="G13" s="15"/>
      <c r="H13" s="16"/>
      <c r="I13" s="89"/>
      <c r="J13" s="90"/>
      <c r="K13" s="90"/>
      <c r="L13" s="90"/>
      <c r="M13" s="90"/>
      <c r="N13" s="90"/>
      <c r="O13" s="91"/>
      <c r="P13" s="78">
        <f t="shared" si="9"/>
        <v>0</v>
      </c>
      <c r="Q13" s="18">
        <f t="shared" si="10"/>
        <v>0</v>
      </c>
      <c r="R13" s="19">
        <f t="shared" si="11"/>
        <v>0</v>
      </c>
      <c r="S13" s="89"/>
      <c r="T13" s="91"/>
      <c r="U13" s="92">
        <f t="shared" si="12"/>
        <v>0</v>
      </c>
      <c r="V13" s="79"/>
      <c r="W13" s="20"/>
      <c r="X13" s="93">
        <f t="shared" si="13"/>
        <v>0</v>
      </c>
      <c r="Y13" s="89"/>
      <c r="Z13" s="94"/>
      <c r="AA13" s="91"/>
      <c r="AB13" s="131">
        <f t="shared" si="15"/>
        <v>0</v>
      </c>
      <c r="AC13" s="17"/>
      <c r="AD13" s="18"/>
      <c r="AE13" s="18"/>
      <c r="AF13" s="20"/>
      <c r="AG13" s="101">
        <f t="shared" si="16"/>
        <v>0</v>
      </c>
      <c r="AH13" s="89"/>
      <c r="AI13" s="91"/>
      <c r="AJ13" s="95">
        <f t="shared" si="4"/>
        <v>0</v>
      </c>
      <c r="AK13" s="90"/>
      <c r="AL13" s="91"/>
      <c r="AM13" s="137">
        <f t="shared" si="17"/>
        <v>0</v>
      </c>
      <c r="AN13" s="132">
        <f>AM13*0.5+AJ13*0.5</f>
        <v>0</v>
      </c>
      <c r="AO13" s="89"/>
      <c r="AP13" s="91"/>
      <c r="AQ13" s="92">
        <f t="shared" si="18"/>
        <v>0</v>
      </c>
      <c r="AR13" s="89"/>
      <c r="AS13" s="90"/>
      <c r="AT13" s="90"/>
      <c r="AU13" s="102">
        <f t="shared" si="14"/>
        <v>0</v>
      </c>
      <c r="AV13" s="17"/>
      <c r="AW13" s="18"/>
      <c r="AX13" s="18"/>
      <c r="AY13" s="18"/>
      <c r="AZ13" s="20"/>
      <c r="BA13" s="101">
        <f t="shared" si="19"/>
        <v>0</v>
      </c>
      <c r="BB13" s="89"/>
      <c r="BC13" s="90"/>
      <c r="BD13" s="90"/>
      <c r="BE13" s="90"/>
      <c r="BF13" s="90"/>
      <c r="BG13" s="90"/>
      <c r="BH13" s="90"/>
      <c r="BI13" s="91"/>
      <c r="BJ13" s="83">
        <f t="shared" si="6"/>
        <v>0</v>
      </c>
      <c r="BK13" s="20">
        <f t="shared" si="7"/>
        <v>0</v>
      </c>
      <c r="BL13" s="19">
        <f t="shared" si="8"/>
        <v>0</v>
      </c>
      <c r="BM13" s="94"/>
      <c r="BN13" s="96"/>
      <c r="BO13" s="91"/>
      <c r="BP13" s="17"/>
      <c r="BQ13" s="20"/>
      <c r="BR13" s="97"/>
      <c r="BS13" s="59"/>
      <c r="BT13" s="20"/>
      <c r="BU13" s="97"/>
      <c r="BV13" s="98"/>
      <c r="BW13" s="99"/>
    </row>
    <row r="14" spans="1:75" x14ac:dyDescent="0.25">
      <c r="A14"/>
      <c r="B14" s="13">
        <v>5</v>
      </c>
      <c r="C14" s="88"/>
      <c r="D14" s="66"/>
      <c r="E14" s="14"/>
      <c r="F14" s="14"/>
      <c r="G14" s="15"/>
      <c r="H14" s="16"/>
      <c r="I14" s="89"/>
      <c r="J14" s="90"/>
      <c r="K14" s="90"/>
      <c r="L14" s="90"/>
      <c r="M14" s="90"/>
      <c r="N14" s="90"/>
      <c r="O14" s="91"/>
      <c r="P14" s="78">
        <f t="shared" si="9"/>
        <v>0</v>
      </c>
      <c r="Q14" s="18">
        <f t="shared" si="10"/>
        <v>0</v>
      </c>
      <c r="R14" s="19">
        <f t="shared" si="11"/>
        <v>0</v>
      </c>
      <c r="S14" s="89"/>
      <c r="T14" s="91"/>
      <c r="U14" s="92">
        <f t="shared" si="12"/>
        <v>0</v>
      </c>
      <c r="V14" s="79"/>
      <c r="W14" s="20"/>
      <c r="X14" s="93">
        <f t="shared" si="13"/>
        <v>0</v>
      </c>
      <c r="Y14" s="89"/>
      <c r="Z14" s="94"/>
      <c r="AA14" s="91"/>
      <c r="AB14" s="131">
        <f t="shared" si="15"/>
        <v>0</v>
      </c>
      <c r="AC14" s="17"/>
      <c r="AD14" s="18"/>
      <c r="AE14" s="18"/>
      <c r="AF14" s="20"/>
      <c r="AG14" s="101">
        <f t="shared" si="16"/>
        <v>0</v>
      </c>
      <c r="AH14" s="89"/>
      <c r="AI14" s="91"/>
      <c r="AJ14" s="95">
        <f t="shared" si="4"/>
        <v>0</v>
      </c>
      <c r="AK14" s="90"/>
      <c r="AL14" s="91"/>
      <c r="AM14" s="137">
        <f t="shared" si="17"/>
        <v>0</v>
      </c>
      <c r="AN14" s="132">
        <f>AM14*0.5+AJ14*0.5</f>
        <v>0</v>
      </c>
      <c r="AO14" s="89"/>
      <c r="AP14" s="91"/>
      <c r="AQ14" s="92">
        <f t="shared" si="18"/>
        <v>0</v>
      </c>
      <c r="AR14" s="89"/>
      <c r="AS14" s="90"/>
      <c r="AT14" s="90"/>
      <c r="AU14" s="102">
        <f t="shared" si="14"/>
        <v>0</v>
      </c>
      <c r="AV14" s="17"/>
      <c r="AW14" s="18"/>
      <c r="AX14" s="18"/>
      <c r="AY14" s="18"/>
      <c r="AZ14" s="20"/>
      <c r="BA14" s="101">
        <f t="shared" si="19"/>
        <v>0</v>
      </c>
      <c r="BB14" s="89"/>
      <c r="BC14" s="90"/>
      <c r="BD14" s="90"/>
      <c r="BE14" s="90"/>
      <c r="BF14" s="90"/>
      <c r="BG14" s="90"/>
      <c r="BH14" s="90"/>
      <c r="BI14" s="91"/>
      <c r="BJ14" s="83">
        <f t="shared" si="6"/>
        <v>0</v>
      </c>
      <c r="BK14" s="20">
        <f t="shared" si="7"/>
        <v>0</v>
      </c>
      <c r="BL14" s="19">
        <f t="shared" si="8"/>
        <v>0</v>
      </c>
      <c r="BM14" s="94"/>
      <c r="BN14" s="96"/>
      <c r="BO14" s="91"/>
      <c r="BP14" s="17"/>
      <c r="BQ14" s="20"/>
      <c r="BR14" s="97"/>
      <c r="BS14" s="59"/>
      <c r="BT14" s="20"/>
      <c r="BU14" s="97"/>
      <c r="BV14" s="98"/>
      <c r="BW14" s="99"/>
    </row>
    <row r="15" spans="1:75" x14ac:dyDescent="0.25">
      <c r="A15"/>
      <c r="B15" s="13">
        <v>6</v>
      </c>
      <c r="C15" s="88"/>
      <c r="D15" s="66"/>
      <c r="E15" s="14"/>
      <c r="F15" s="14"/>
      <c r="G15" s="15"/>
      <c r="H15" s="16"/>
      <c r="I15" s="89"/>
      <c r="J15" s="90"/>
      <c r="K15" s="90"/>
      <c r="L15" s="90"/>
      <c r="M15" s="90"/>
      <c r="N15" s="90"/>
      <c r="O15" s="91"/>
      <c r="P15" s="78">
        <f t="shared" si="9"/>
        <v>0</v>
      </c>
      <c r="Q15" s="18">
        <f t="shared" si="10"/>
        <v>0</v>
      </c>
      <c r="R15" s="19">
        <f t="shared" si="11"/>
        <v>0</v>
      </c>
      <c r="S15" s="89"/>
      <c r="T15" s="91"/>
      <c r="U15" s="92">
        <f t="shared" si="12"/>
        <v>0</v>
      </c>
      <c r="V15" s="79"/>
      <c r="W15" s="20"/>
      <c r="X15" s="93">
        <f t="shared" si="13"/>
        <v>0</v>
      </c>
      <c r="Y15" s="89"/>
      <c r="Z15" s="94"/>
      <c r="AA15" s="91"/>
      <c r="AB15" s="131">
        <f t="shared" si="15"/>
        <v>0</v>
      </c>
      <c r="AC15" s="17"/>
      <c r="AD15" s="18"/>
      <c r="AE15" s="18"/>
      <c r="AF15" s="20"/>
      <c r="AG15" s="101">
        <f t="shared" si="16"/>
        <v>0</v>
      </c>
      <c r="AH15" s="89"/>
      <c r="AI15" s="91"/>
      <c r="AJ15" s="95">
        <f t="shared" si="4"/>
        <v>0</v>
      </c>
      <c r="AK15" s="90"/>
      <c r="AL15" s="91"/>
      <c r="AM15" s="137">
        <f t="shared" si="17"/>
        <v>0</v>
      </c>
      <c r="AN15" s="132">
        <f>AM15*0.5+AJ15*0.5</f>
        <v>0</v>
      </c>
      <c r="AO15" s="89"/>
      <c r="AP15" s="91"/>
      <c r="AQ15" s="92">
        <f t="shared" si="18"/>
        <v>0</v>
      </c>
      <c r="AR15" s="89"/>
      <c r="AS15" s="90"/>
      <c r="AT15" s="90"/>
      <c r="AU15" s="102">
        <f t="shared" si="14"/>
        <v>0</v>
      </c>
      <c r="AV15" s="17"/>
      <c r="AW15" s="18"/>
      <c r="AX15" s="18"/>
      <c r="AY15" s="18"/>
      <c r="AZ15" s="20"/>
      <c r="BA15" s="101">
        <f t="shared" si="19"/>
        <v>0</v>
      </c>
      <c r="BB15" s="89"/>
      <c r="BC15" s="90"/>
      <c r="BD15" s="90"/>
      <c r="BE15" s="90"/>
      <c r="BF15" s="90"/>
      <c r="BG15" s="90"/>
      <c r="BH15" s="90"/>
      <c r="BI15" s="91"/>
      <c r="BJ15" s="83">
        <f t="shared" si="6"/>
        <v>0</v>
      </c>
      <c r="BK15" s="20">
        <f t="shared" si="7"/>
        <v>0</v>
      </c>
      <c r="BL15" s="19">
        <f t="shared" si="8"/>
        <v>0</v>
      </c>
      <c r="BM15" s="94"/>
      <c r="BN15" s="96"/>
      <c r="BO15" s="91"/>
      <c r="BP15" s="17"/>
      <c r="BQ15" s="20"/>
      <c r="BR15" s="97"/>
      <c r="BS15" s="59"/>
      <c r="BT15" s="20"/>
      <c r="BU15" s="97"/>
      <c r="BV15" s="98"/>
      <c r="BW15" s="99"/>
    </row>
    <row r="16" spans="1:75" x14ac:dyDescent="0.25">
      <c r="A16"/>
      <c r="B16" s="13">
        <v>7</v>
      </c>
      <c r="C16" s="88"/>
      <c r="D16" s="66"/>
      <c r="E16" s="14"/>
      <c r="F16" s="14"/>
      <c r="G16" s="15"/>
      <c r="H16" s="16"/>
      <c r="I16" s="89"/>
      <c r="J16" s="90"/>
      <c r="K16" s="90"/>
      <c r="L16" s="90"/>
      <c r="M16" s="90"/>
      <c r="N16" s="90"/>
      <c r="O16" s="91"/>
      <c r="P16" s="78">
        <f t="shared" si="9"/>
        <v>0</v>
      </c>
      <c r="Q16" s="18">
        <f t="shared" si="10"/>
        <v>0</v>
      </c>
      <c r="R16" s="19">
        <f t="shared" si="11"/>
        <v>0</v>
      </c>
      <c r="S16" s="89"/>
      <c r="T16" s="91"/>
      <c r="U16" s="92">
        <f t="shared" si="12"/>
        <v>0</v>
      </c>
      <c r="V16" s="79"/>
      <c r="W16" s="20"/>
      <c r="X16" s="93">
        <f t="shared" si="13"/>
        <v>0</v>
      </c>
      <c r="Y16" s="89"/>
      <c r="Z16" s="94"/>
      <c r="AA16" s="91"/>
      <c r="AB16" s="131">
        <f t="shared" si="15"/>
        <v>0</v>
      </c>
      <c r="AC16" s="17"/>
      <c r="AD16" s="18"/>
      <c r="AE16" s="18"/>
      <c r="AF16" s="20"/>
      <c r="AG16" s="101">
        <f t="shared" si="16"/>
        <v>0</v>
      </c>
      <c r="AH16" s="89"/>
      <c r="AI16" s="91"/>
      <c r="AJ16" s="95">
        <f t="shared" si="4"/>
        <v>0</v>
      </c>
      <c r="AK16" s="90"/>
      <c r="AL16" s="91"/>
      <c r="AM16" s="137">
        <f t="shared" si="17"/>
        <v>0</v>
      </c>
      <c r="AN16" s="132">
        <f>AM16*0.5+AJ16*0.5</f>
        <v>0</v>
      </c>
      <c r="AO16" s="89"/>
      <c r="AP16" s="91"/>
      <c r="AQ16" s="92">
        <f t="shared" si="18"/>
        <v>0</v>
      </c>
      <c r="AR16" s="89"/>
      <c r="AS16" s="90"/>
      <c r="AT16" s="90"/>
      <c r="AU16" s="102">
        <f t="shared" si="14"/>
        <v>0</v>
      </c>
      <c r="AV16" s="17"/>
      <c r="AW16" s="18"/>
      <c r="AX16" s="18"/>
      <c r="AY16" s="18"/>
      <c r="AZ16" s="20"/>
      <c r="BA16" s="101">
        <f t="shared" si="19"/>
        <v>0</v>
      </c>
      <c r="BB16" s="89"/>
      <c r="BC16" s="90"/>
      <c r="BD16" s="90"/>
      <c r="BE16" s="90"/>
      <c r="BF16" s="90"/>
      <c r="BG16" s="90"/>
      <c r="BH16" s="90"/>
      <c r="BI16" s="91"/>
      <c r="BJ16" s="83">
        <f t="shared" si="6"/>
        <v>0</v>
      </c>
      <c r="BK16" s="20">
        <f t="shared" si="7"/>
        <v>0</v>
      </c>
      <c r="BL16" s="19">
        <f t="shared" si="8"/>
        <v>0</v>
      </c>
      <c r="BM16" s="94"/>
      <c r="BN16" s="96"/>
      <c r="BO16" s="91"/>
      <c r="BP16" s="17"/>
      <c r="BQ16" s="20"/>
      <c r="BR16" s="97"/>
      <c r="BS16" s="59"/>
      <c r="BT16" s="20"/>
      <c r="BU16" s="97"/>
      <c r="BV16" s="98"/>
      <c r="BW16" s="99"/>
    </row>
    <row r="17" spans="1:75" x14ac:dyDescent="0.25">
      <c r="A17"/>
      <c r="B17" s="13">
        <v>8</v>
      </c>
      <c r="C17" s="88"/>
      <c r="D17" s="66"/>
      <c r="E17" s="14"/>
      <c r="F17" s="14"/>
      <c r="G17" s="15"/>
      <c r="H17" s="16"/>
      <c r="I17" s="89"/>
      <c r="J17" s="90"/>
      <c r="K17" s="90"/>
      <c r="L17" s="90"/>
      <c r="M17" s="90"/>
      <c r="N17" s="90"/>
      <c r="O17" s="91"/>
      <c r="P17" s="78">
        <f t="shared" si="9"/>
        <v>0</v>
      </c>
      <c r="Q17" s="18">
        <f t="shared" si="10"/>
        <v>0</v>
      </c>
      <c r="R17" s="19">
        <f t="shared" si="11"/>
        <v>0</v>
      </c>
      <c r="S17" s="89"/>
      <c r="T17" s="91"/>
      <c r="U17" s="92">
        <f t="shared" si="12"/>
        <v>0</v>
      </c>
      <c r="V17" s="79"/>
      <c r="W17" s="20"/>
      <c r="X17" s="93">
        <f t="shared" si="13"/>
        <v>0</v>
      </c>
      <c r="Y17" s="89"/>
      <c r="Z17" s="94"/>
      <c r="AA17" s="91"/>
      <c r="AB17" s="131">
        <f t="shared" si="15"/>
        <v>0</v>
      </c>
      <c r="AC17" s="17"/>
      <c r="AD17" s="18"/>
      <c r="AE17" s="18"/>
      <c r="AF17" s="20"/>
      <c r="AG17" s="101">
        <f t="shared" si="16"/>
        <v>0</v>
      </c>
      <c r="AH17" s="89"/>
      <c r="AI17" s="91"/>
      <c r="AJ17" s="95">
        <f t="shared" si="4"/>
        <v>0</v>
      </c>
      <c r="AK17" s="90"/>
      <c r="AL17" s="91"/>
      <c r="AM17" s="137">
        <f t="shared" si="17"/>
        <v>0</v>
      </c>
      <c r="AN17" s="132">
        <f>AM17*0.5+AJ17*0.5</f>
        <v>0</v>
      </c>
      <c r="AO17" s="89"/>
      <c r="AP17" s="91"/>
      <c r="AQ17" s="92">
        <f t="shared" si="18"/>
        <v>0</v>
      </c>
      <c r="AR17" s="89"/>
      <c r="AS17" s="90"/>
      <c r="AT17" s="90"/>
      <c r="AU17" s="102">
        <f t="shared" si="14"/>
        <v>0</v>
      </c>
      <c r="AV17" s="17"/>
      <c r="AW17" s="18"/>
      <c r="AX17" s="18"/>
      <c r="AY17" s="18"/>
      <c r="AZ17" s="20"/>
      <c r="BA17" s="101">
        <f t="shared" si="19"/>
        <v>0</v>
      </c>
      <c r="BB17" s="89"/>
      <c r="BC17" s="90"/>
      <c r="BD17" s="90"/>
      <c r="BE17" s="90"/>
      <c r="BF17" s="90"/>
      <c r="BG17" s="90"/>
      <c r="BH17" s="90"/>
      <c r="BI17" s="91"/>
      <c r="BJ17" s="83">
        <f t="shared" si="6"/>
        <v>0</v>
      </c>
      <c r="BK17" s="20">
        <f t="shared" si="7"/>
        <v>0</v>
      </c>
      <c r="BL17" s="19">
        <f t="shared" si="8"/>
        <v>0</v>
      </c>
      <c r="BM17" s="94"/>
      <c r="BN17" s="96"/>
      <c r="BO17" s="91"/>
      <c r="BP17" s="17"/>
      <c r="BQ17" s="20"/>
      <c r="BR17" s="97"/>
      <c r="BS17" s="59"/>
      <c r="BT17" s="20"/>
      <c r="BU17" s="97"/>
      <c r="BV17" s="98"/>
      <c r="BW17" s="99"/>
    </row>
    <row r="18" spans="1:75" x14ac:dyDescent="0.25">
      <c r="A18"/>
      <c r="B18" s="13">
        <v>9</v>
      </c>
      <c r="C18" s="88"/>
      <c r="D18" s="66"/>
      <c r="E18" s="14"/>
      <c r="F18" s="14"/>
      <c r="G18" s="15"/>
      <c r="H18" s="16"/>
      <c r="I18" s="89"/>
      <c r="J18" s="90"/>
      <c r="K18" s="90"/>
      <c r="L18" s="90"/>
      <c r="M18" s="90"/>
      <c r="N18" s="90"/>
      <c r="O18" s="91"/>
      <c r="P18" s="78">
        <f t="shared" si="9"/>
        <v>0</v>
      </c>
      <c r="Q18" s="18">
        <f t="shared" si="10"/>
        <v>0</v>
      </c>
      <c r="R18" s="19">
        <f t="shared" si="11"/>
        <v>0</v>
      </c>
      <c r="S18" s="89"/>
      <c r="T18" s="91"/>
      <c r="U18" s="92">
        <f t="shared" si="12"/>
        <v>0</v>
      </c>
      <c r="V18" s="79"/>
      <c r="W18" s="20"/>
      <c r="X18" s="93">
        <f t="shared" si="13"/>
        <v>0</v>
      </c>
      <c r="Y18" s="89"/>
      <c r="Z18" s="94"/>
      <c r="AA18" s="91"/>
      <c r="AB18" s="131">
        <f t="shared" si="15"/>
        <v>0</v>
      </c>
      <c r="AC18" s="17"/>
      <c r="AD18" s="18"/>
      <c r="AE18" s="18"/>
      <c r="AF18" s="20"/>
      <c r="AG18" s="101">
        <f t="shared" si="16"/>
        <v>0</v>
      </c>
      <c r="AH18" s="89"/>
      <c r="AI18" s="91"/>
      <c r="AJ18" s="95">
        <f t="shared" si="4"/>
        <v>0</v>
      </c>
      <c r="AK18" s="90"/>
      <c r="AL18" s="91"/>
      <c r="AM18" s="137">
        <f t="shared" si="17"/>
        <v>0</v>
      </c>
      <c r="AN18" s="132">
        <f>AM18*0.5+AJ18*0.5</f>
        <v>0</v>
      </c>
      <c r="AO18" s="89"/>
      <c r="AP18" s="91"/>
      <c r="AQ18" s="92">
        <f t="shared" si="18"/>
        <v>0</v>
      </c>
      <c r="AR18" s="89"/>
      <c r="AS18" s="90"/>
      <c r="AT18" s="90"/>
      <c r="AU18" s="102">
        <f t="shared" si="14"/>
        <v>0</v>
      </c>
      <c r="AV18" s="17"/>
      <c r="AW18" s="18"/>
      <c r="AX18" s="18"/>
      <c r="AY18" s="18"/>
      <c r="AZ18" s="20"/>
      <c r="BA18" s="101">
        <f t="shared" si="19"/>
        <v>0</v>
      </c>
      <c r="BB18" s="89"/>
      <c r="BC18" s="90"/>
      <c r="BD18" s="90"/>
      <c r="BE18" s="90"/>
      <c r="BF18" s="90"/>
      <c r="BG18" s="90"/>
      <c r="BH18" s="90"/>
      <c r="BI18" s="91"/>
      <c r="BJ18" s="83">
        <f t="shared" si="6"/>
        <v>0</v>
      </c>
      <c r="BK18" s="20">
        <f t="shared" si="7"/>
        <v>0</v>
      </c>
      <c r="BL18" s="19">
        <f t="shared" si="8"/>
        <v>0</v>
      </c>
      <c r="BM18" s="94"/>
      <c r="BN18" s="96"/>
      <c r="BO18" s="91"/>
      <c r="BP18" s="17"/>
      <c r="BQ18" s="20"/>
      <c r="BR18" s="97"/>
      <c r="BS18" s="59"/>
      <c r="BT18" s="20"/>
      <c r="BU18" s="97"/>
      <c r="BV18" s="98"/>
      <c r="BW18" s="99"/>
    </row>
    <row r="19" spans="1:75" x14ac:dyDescent="0.25">
      <c r="A19"/>
      <c r="B19" s="13">
        <v>10</v>
      </c>
      <c r="C19" s="88"/>
      <c r="D19" s="66"/>
      <c r="E19" s="14"/>
      <c r="F19" s="14"/>
      <c r="G19" s="15"/>
      <c r="H19" s="16"/>
      <c r="I19" s="89"/>
      <c r="J19" s="90"/>
      <c r="K19" s="90"/>
      <c r="L19" s="90"/>
      <c r="M19" s="90"/>
      <c r="N19" s="90"/>
      <c r="O19" s="91"/>
      <c r="P19" s="78">
        <f t="shared" si="9"/>
        <v>0</v>
      </c>
      <c r="Q19" s="18">
        <f t="shared" si="10"/>
        <v>0</v>
      </c>
      <c r="R19" s="19">
        <f t="shared" si="11"/>
        <v>0</v>
      </c>
      <c r="S19" s="89"/>
      <c r="T19" s="91"/>
      <c r="U19" s="92">
        <f t="shared" si="12"/>
        <v>0</v>
      </c>
      <c r="V19" s="79"/>
      <c r="W19" s="20"/>
      <c r="X19" s="93">
        <f t="shared" si="13"/>
        <v>0</v>
      </c>
      <c r="Y19" s="89"/>
      <c r="Z19" s="94"/>
      <c r="AA19" s="91"/>
      <c r="AB19" s="131">
        <f t="shared" si="15"/>
        <v>0</v>
      </c>
      <c r="AC19" s="17"/>
      <c r="AD19" s="18"/>
      <c r="AE19" s="18"/>
      <c r="AF19" s="20"/>
      <c r="AG19" s="101">
        <f t="shared" si="16"/>
        <v>0</v>
      </c>
      <c r="AH19" s="89"/>
      <c r="AI19" s="91"/>
      <c r="AJ19" s="95">
        <f t="shared" si="4"/>
        <v>0</v>
      </c>
      <c r="AK19" s="90"/>
      <c r="AL19" s="91"/>
      <c r="AM19" s="137">
        <f t="shared" si="17"/>
        <v>0</v>
      </c>
      <c r="AN19" s="132">
        <f>AM19*0.5+AJ19*0.5</f>
        <v>0</v>
      </c>
      <c r="AO19" s="89"/>
      <c r="AP19" s="91"/>
      <c r="AQ19" s="92">
        <f t="shared" si="18"/>
        <v>0</v>
      </c>
      <c r="AR19" s="89"/>
      <c r="AS19" s="90"/>
      <c r="AT19" s="90"/>
      <c r="AU19" s="102">
        <f t="shared" si="14"/>
        <v>0</v>
      </c>
      <c r="AV19" s="17"/>
      <c r="AW19" s="18"/>
      <c r="AX19" s="18"/>
      <c r="AY19" s="18"/>
      <c r="AZ19" s="20"/>
      <c r="BA19" s="101">
        <f t="shared" si="19"/>
        <v>0</v>
      </c>
      <c r="BB19" s="89"/>
      <c r="BC19" s="90"/>
      <c r="BD19" s="90"/>
      <c r="BE19" s="90"/>
      <c r="BF19" s="90"/>
      <c r="BG19" s="90"/>
      <c r="BH19" s="90"/>
      <c r="BI19" s="91"/>
      <c r="BJ19" s="83">
        <f t="shared" si="6"/>
        <v>0</v>
      </c>
      <c r="BK19" s="20">
        <f t="shared" si="7"/>
        <v>0</v>
      </c>
      <c r="BL19" s="19">
        <f t="shared" si="8"/>
        <v>0</v>
      </c>
      <c r="BM19" s="94"/>
      <c r="BN19" s="96"/>
      <c r="BO19" s="91"/>
      <c r="BP19" s="17"/>
      <c r="BQ19" s="20"/>
      <c r="BR19" s="97"/>
      <c r="BS19" s="59"/>
      <c r="BT19" s="20"/>
      <c r="BU19" s="97"/>
      <c r="BV19" s="98"/>
      <c r="BW19" s="99"/>
    </row>
    <row r="20" spans="1:75" x14ac:dyDescent="0.25">
      <c r="A20"/>
      <c r="B20" s="13">
        <v>11</v>
      </c>
      <c r="C20" s="88"/>
      <c r="D20" s="66"/>
      <c r="E20" s="14"/>
      <c r="F20" s="14"/>
      <c r="G20" s="15"/>
      <c r="H20" s="16"/>
      <c r="I20" s="89"/>
      <c r="J20" s="90"/>
      <c r="K20" s="90"/>
      <c r="L20" s="90"/>
      <c r="M20" s="90"/>
      <c r="N20" s="90"/>
      <c r="O20" s="91"/>
      <c r="P20" s="78">
        <f t="shared" si="9"/>
        <v>0</v>
      </c>
      <c r="Q20" s="18">
        <f t="shared" si="10"/>
        <v>0</v>
      </c>
      <c r="R20" s="19">
        <f t="shared" si="11"/>
        <v>0</v>
      </c>
      <c r="S20" s="89"/>
      <c r="T20" s="91"/>
      <c r="U20" s="92">
        <f t="shared" si="12"/>
        <v>0</v>
      </c>
      <c r="V20" s="79"/>
      <c r="W20" s="20"/>
      <c r="X20" s="93">
        <f t="shared" si="13"/>
        <v>0</v>
      </c>
      <c r="Y20" s="89"/>
      <c r="Z20" s="94"/>
      <c r="AA20" s="91"/>
      <c r="AB20" s="131">
        <f t="shared" si="15"/>
        <v>0</v>
      </c>
      <c r="AC20" s="17"/>
      <c r="AD20" s="18"/>
      <c r="AE20" s="18"/>
      <c r="AF20" s="20"/>
      <c r="AG20" s="101">
        <f t="shared" si="16"/>
        <v>0</v>
      </c>
      <c r="AH20" s="89"/>
      <c r="AI20" s="91"/>
      <c r="AJ20" s="95">
        <f t="shared" si="4"/>
        <v>0</v>
      </c>
      <c r="AK20" s="90"/>
      <c r="AL20" s="91"/>
      <c r="AM20" s="137">
        <f t="shared" si="17"/>
        <v>0</v>
      </c>
      <c r="AN20" s="132">
        <f>AM20*0.5+AJ20*0.5</f>
        <v>0</v>
      </c>
      <c r="AO20" s="89"/>
      <c r="AP20" s="91"/>
      <c r="AQ20" s="92">
        <f t="shared" si="18"/>
        <v>0</v>
      </c>
      <c r="AR20" s="89"/>
      <c r="AS20" s="90"/>
      <c r="AT20" s="90"/>
      <c r="AU20" s="102">
        <f t="shared" si="14"/>
        <v>0</v>
      </c>
      <c r="AV20" s="17"/>
      <c r="AW20" s="18"/>
      <c r="AX20" s="18"/>
      <c r="AY20" s="18"/>
      <c r="AZ20" s="20"/>
      <c r="BA20" s="101">
        <f t="shared" si="19"/>
        <v>0</v>
      </c>
      <c r="BB20" s="89"/>
      <c r="BC20" s="90"/>
      <c r="BD20" s="90"/>
      <c r="BE20" s="90"/>
      <c r="BF20" s="90"/>
      <c r="BG20" s="90"/>
      <c r="BH20" s="90"/>
      <c r="BI20" s="91"/>
      <c r="BJ20" s="83">
        <f t="shared" si="6"/>
        <v>0</v>
      </c>
      <c r="BK20" s="20">
        <f t="shared" si="7"/>
        <v>0</v>
      </c>
      <c r="BL20" s="19">
        <f t="shared" si="8"/>
        <v>0</v>
      </c>
      <c r="BM20" s="94"/>
      <c r="BN20" s="96"/>
      <c r="BO20" s="91"/>
      <c r="BP20" s="17"/>
      <c r="BQ20" s="20"/>
      <c r="BR20" s="97"/>
      <c r="BS20" s="59"/>
      <c r="BT20" s="20"/>
      <c r="BU20" s="97"/>
      <c r="BV20" s="98"/>
      <c r="BW20" s="99"/>
    </row>
    <row r="21" spans="1:75" x14ac:dyDescent="0.25">
      <c r="A21"/>
      <c r="B21" s="13">
        <v>12</v>
      </c>
      <c r="C21" s="88"/>
      <c r="D21" s="66"/>
      <c r="E21" s="14"/>
      <c r="F21" s="14"/>
      <c r="G21" s="15"/>
      <c r="H21" s="16"/>
      <c r="I21" s="89"/>
      <c r="J21" s="90"/>
      <c r="K21" s="90"/>
      <c r="L21" s="90"/>
      <c r="M21" s="90"/>
      <c r="N21" s="90"/>
      <c r="O21" s="91"/>
      <c r="P21" s="78">
        <f t="shared" si="9"/>
        <v>0</v>
      </c>
      <c r="Q21" s="18">
        <f t="shared" si="10"/>
        <v>0</v>
      </c>
      <c r="R21" s="19">
        <f t="shared" si="11"/>
        <v>0</v>
      </c>
      <c r="S21" s="89"/>
      <c r="T21" s="91"/>
      <c r="U21" s="92">
        <f t="shared" si="12"/>
        <v>0</v>
      </c>
      <c r="V21" s="79"/>
      <c r="W21" s="20"/>
      <c r="X21" s="93">
        <f t="shared" si="13"/>
        <v>0</v>
      </c>
      <c r="Y21" s="89"/>
      <c r="Z21" s="94"/>
      <c r="AA21" s="91"/>
      <c r="AB21" s="131">
        <f t="shared" si="15"/>
        <v>0</v>
      </c>
      <c r="AC21" s="17"/>
      <c r="AD21" s="18"/>
      <c r="AE21" s="18"/>
      <c r="AF21" s="20"/>
      <c r="AG21" s="101">
        <f t="shared" si="16"/>
        <v>0</v>
      </c>
      <c r="AH21" s="89"/>
      <c r="AI21" s="91"/>
      <c r="AJ21" s="95">
        <f t="shared" si="4"/>
        <v>0</v>
      </c>
      <c r="AK21" s="90"/>
      <c r="AL21" s="91"/>
      <c r="AM21" s="137">
        <f t="shared" si="17"/>
        <v>0</v>
      </c>
      <c r="AN21" s="132">
        <f>AM21*0.5+AJ21*0.5</f>
        <v>0</v>
      </c>
      <c r="AO21" s="89"/>
      <c r="AP21" s="91"/>
      <c r="AQ21" s="92">
        <f t="shared" si="18"/>
        <v>0</v>
      </c>
      <c r="AR21" s="89"/>
      <c r="AS21" s="90"/>
      <c r="AT21" s="90"/>
      <c r="AU21" s="102">
        <f t="shared" si="14"/>
        <v>0</v>
      </c>
      <c r="AV21" s="17"/>
      <c r="AW21" s="18"/>
      <c r="AX21" s="18"/>
      <c r="AY21" s="18"/>
      <c r="AZ21" s="20"/>
      <c r="BA21" s="101">
        <f t="shared" si="19"/>
        <v>0</v>
      </c>
      <c r="BB21" s="89"/>
      <c r="BC21" s="90"/>
      <c r="BD21" s="90"/>
      <c r="BE21" s="90"/>
      <c r="BF21" s="90"/>
      <c r="BG21" s="90"/>
      <c r="BH21" s="90"/>
      <c r="BI21" s="91"/>
      <c r="BJ21" s="83">
        <f t="shared" si="6"/>
        <v>0</v>
      </c>
      <c r="BK21" s="20">
        <f t="shared" si="7"/>
        <v>0</v>
      </c>
      <c r="BL21" s="19">
        <f t="shared" si="8"/>
        <v>0</v>
      </c>
      <c r="BM21" s="94"/>
      <c r="BN21" s="96"/>
      <c r="BO21" s="91"/>
      <c r="BP21" s="17"/>
      <c r="BQ21" s="20"/>
      <c r="BR21" s="97"/>
      <c r="BS21" s="59"/>
      <c r="BT21" s="20"/>
      <c r="BU21" s="97"/>
      <c r="BV21" s="98"/>
      <c r="BW21" s="99"/>
    </row>
    <row r="22" spans="1:75" x14ac:dyDescent="0.25">
      <c r="A22"/>
      <c r="B22" s="13">
        <v>13</v>
      </c>
      <c r="C22" s="88"/>
      <c r="D22" s="66"/>
      <c r="E22" s="14"/>
      <c r="F22" s="14"/>
      <c r="G22" s="15"/>
      <c r="H22" s="16"/>
      <c r="I22" s="89"/>
      <c r="J22" s="90"/>
      <c r="K22" s="90"/>
      <c r="L22" s="90"/>
      <c r="M22" s="90"/>
      <c r="N22" s="90"/>
      <c r="O22" s="91"/>
      <c r="P22" s="78">
        <f t="shared" si="9"/>
        <v>0</v>
      </c>
      <c r="Q22" s="18">
        <f t="shared" si="10"/>
        <v>0</v>
      </c>
      <c r="R22" s="19">
        <f t="shared" si="11"/>
        <v>0</v>
      </c>
      <c r="S22" s="89"/>
      <c r="T22" s="91"/>
      <c r="U22" s="92">
        <f t="shared" si="12"/>
        <v>0</v>
      </c>
      <c r="V22" s="79"/>
      <c r="W22" s="20"/>
      <c r="X22" s="93">
        <f t="shared" si="13"/>
        <v>0</v>
      </c>
      <c r="Y22" s="89"/>
      <c r="Z22" s="94"/>
      <c r="AA22" s="91"/>
      <c r="AB22" s="131">
        <f t="shared" si="15"/>
        <v>0</v>
      </c>
      <c r="AC22" s="17"/>
      <c r="AD22" s="18"/>
      <c r="AE22" s="18"/>
      <c r="AF22" s="20"/>
      <c r="AG22" s="101">
        <f t="shared" si="16"/>
        <v>0</v>
      </c>
      <c r="AH22" s="89"/>
      <c r="AI22" s="91"/>
      <c r="AJ22" s="95">
        <f t="shared" si="4"/>
        <v>0</v>
      </c>
      <c r="AK22" s="90"/>
      <c r="AL22" s="91"/>
      <c r="AM22" s="137">
        <f t="shared" si="17"/>
        <v>0</v>
      </c>
      <c r="AN22" s="132">
        <f>AM22*0.5+AJ22*0.5</f>
        <v>0</v>
      </c>
      <c r="AO22" s="89"/>
      <c r="AP22" s="91"/>
      <c r="AQ22" s="92">
        <f t="shared" si="18"/>
        <v>0</v>
      </c>
      <c r="AR22" s="89"/>
      <c r="AS22" s="90"/>
      <c r="AT22" s="90"/>
      <c r="AU22" s="102">
        <f t="shared" si="14"/>
        <v>0</v>
      </c>
      <c r="AV22" s="17"/>
      <c r="AW22" s="18"/>
      <c r="AX22" s="18"/>
      <c r="AY22" s="18"/>
      <c r="AZ22" s="20"/>
      <c r="BA22" s="101">
        <f t="shared" si="19"/>
        <v>0</v>
      </c>
      <c r="BB22" s="89"/>
      <c r="BC22" s="90"/>
      <c r="BD22" s="90"/>
      <c r="BE22" s="90"/>
      <c r="BF22" s="90"/>
      <c r="BG22" s="90"/>
      <c r="BH22" s="90"/>
      <c r="BI22" s="91"/>
      <c r="BJ22" s="83">
        <f t="shared" si="6"/>
        <v>0</v>
      </c>
      <c r="BK22" s="20">
        <f t="shared" si="7"/>
        <v>0</v>
      </c>
      <c r="BL22" s="19">
        <f t="shared" si="8"/>
        <v>0</v>
      </c>
      <c r="BM22" s="94"/>
      <c r="BN22" s="96"/>
      <c r="BO22" s="91"/>
      <c r="BP22" s="17"/>
      <c r="BQ22" s="20"/>
      <c r="BR22" s="97"/>
      <c r="BS22" s="59"/>
      <c r="BT22" s="20"/>
      <c r="BU22" s="97"/>
      <c r="BV22" s="98"/>
      <c r="BW22" s="99"/>
    </row>
    <row r="23" spans="1:75" x14ac:dyDescent="0.25">
      <c r="A23"/>
      <c r="B23" s="13">
        <v>14</v>
      </c>
      <c r="C23" s="88"/>
      <c r="D23" s="66"/>
      <c r="E23" s="14"/>
      <c r="F23" s="14"/>
      <c r="G23" s="15"/>
      <c r="H23" s="16"/>
      <c r="I23" s="89"/>
      <c r="J23" s="90"/>
      <c r="K23" s="90"/>
      <c r="L23" s="90"/>
      <c r="M23" s="90"/>
      <c r="N23" s="90"/>
      <c r="O23" s="91"/>
      <c r="P23" s="78">
        <f t="shared" si="9"/>
        <v>0</v>
      </c>
      <c r="Q23" s="18">
        <f t="shared" si="10"/>
        <v>0</v>
      </c>
      <c r="R23" s="19">
        <f t="shared" si="11"/>
        <v>0</v>
      </c>
      <c r="S23" s="89"/>
      <c r="T23" s="91"/>
      <c r="U23" s="92">
        <f t="shared" si="12"/>
        <v>0</v>
      </c>
      <c r="V23" s="79"/>
      <c r="W23" s="20"/>
      <c r="X23" s="93">
        <f t="shared" si="13"/>
        <v>0</v>
      </c>
      <c r="Y23" s="89"/>
      <c r="Z23" s="94"/>
      <c r="AA23" s="91"/>
      <c r="AB23" s="131">
        <f t="shared" si="15"/>
        <v>0</v>
      </c>
      <c r="AC23" s="17"/>
      <c r="AD23" s="18"/>
      <c r="AE23" s="18"/>
      <c r="AF23" s="20"/>
      <c r="AG23" s="101">
        <f t="shared" si="16"/>
        <v>0</v>
      </c>
      <c r="AH23" s="89"/>
      <c r="AI23" s="91"/>
      <c r="AJ23" s="95">
        <f t="shared" si="4"/>
        <v>0</v>
      </c>
      <c r="AK23" s="90"/>
      <c r="AL23" s="91"/>
      <c r="AM23" s="137">
        <f t="shared" si="17"/>
        <v>0</v>
      </c>
      <c r="AN23" s="132">
        <f>AM23*0.5+AJ23*0.5</f>
        <v>0</v>
      </c>
      <c r="AO23" s="89"/>
      <c r="AP23" s="91"/>
      <c r="AQ23" s="92">
        <f t="shared" si="18"/>
        <v>0</v>
      </c>
      <c r="AR23" s="89"/>
      <c r="AS23" s="90"/>
      <c r="AT23" s="90"/>
      <c r="AU23" s="102">
        <f t="shared" si="14"/>
        <v>0</v>
      </c>
      <c r="AV23" s="17"/>
      <c r="AW23" s="18"/>
      <c r="AX23" s="18"/>
      <c r="AY23" s="18"/>
      <c r="AZ23" s="20"/>
      <c r="BA23" s="101">
        <f t="shared" si="19"/>
        <v>0</v>
      </c>
      <c r="BB23" s="89"/>
      <c r="BC23" s="90"/>
      <c r="BD23" s="90"/>
      <c r="BE23" s="90"/>
      <c r="BF23" s="90"/>
      <c r="BG23" s="90"/>
      <c r="BH23" s="90"/>
      <c r="BI23" s="91"/>
      <c r="BJ23" s="83">
        <f t="shared" si="6"/>
        <v>0</v>
      </c>
      <c r="BK23" s="20">
        <f t="shared" si="7"/>
        <v>0</v>
      </c>
      <c r="BL23" s="19">
        <f t="shared" si="8"/>
        <v>0</v>
      </c>
      <c r="BM23" s="94"/>
      <c r="BN23" s="96"/>
      <c r="BO23" s="91"/>
      <c r="BP23" s="17"/>
      <c r="BQ23" s="20"/>
      <c r="BR23" s="97"/>
      <c r="BS23" s="59"/>
      <c r="BT23" s="20"/>
      <c r="BU23" s="97"/>
      <c r="BV23" s="98"/>
      <c r="BW23" s="99"/>
    </row>
    <row r="24" spans="1:75" x14ac:dyDescent="0.25">
      <c r="A24"/>
      <c r="B24" s="13">
        <v>15</v>
      </c>
      <c r="C24" s="88"/>
      <c r="D24" s="66"/>
      <c r="E24" s="14"/>
      <c r="F24" s="14"/>
      <c r="G24" s="15"/>
      <c r="H24" s="16"/>
      <c r="I24" s="89"/>
      <c r="J24" s="90"/>
      <c r="K24" s="90"/>
      <c r="L24" s="90"/>
      <c r="M24" s="90"/>
      <c r="N24" s="90"/>
      <c r="O24" s="91"/>
      <c r="P24" s="78">
        <f t="shared" si="9"/>
        <v>0</v>
      </c>
      <c r="Q24" s="18">
        <f t="shared" si="10"/>
        <v>0</v>
      </c>
      <c r="R24" s="19">
        <f t="shared" si="11"/>
        <v>0</v>
      </c>
      <c r="S24" s="89"/>
      <c r="T24" s="91"/>
      <c r="U24" s="92">
        <f t="shared" si="12"/>
        <v>0</v>
      </c>
      <c r="V24" s="79"/>
      <c r="W24" s="20"/>
      <c r="X24" s="93">
        <f t="shared" si="13"/>
        <v>0</v>
      </c>
      <c r="Y24" s="89"/>
      <c r="Z24" s="94"/>
      <c r="AA24" s="91"/>
      <c r="AB24" s="131">
        <f t="shared" si="15"/>
        <v>0</v>
      </c>
      <c r="AC24" s="17"/>
      <c r="AD24" s="18"/>
      <c r="AE24" s="18"/>
      <c r="AF24" s="20"/>
      <c r="AG24" s="101">
        <f t="shared" si="16"/>
        <v>0</v>
      </c>
      <c r="AH24" s="89"/>
      <c r="AI24" s="91"/>
      <c r="AJ24" s="95">
        <f t="shared" si="4"/>
        <v>0</v>
      </c>
      <c r="AK24" s="90"/>
      <c r="AL24" s="91"/>
      <c r="AM24" s="137">
        <f t="shared" si="17"/>
        <v>0</v>
      </c>
      <c r="AN24" s="132">
        <f>AM24*0.5+AJ24*0.5</f>
        <v>0</v>
      </c>
      <c r="AO24" s="89"/>
      <c r="AP24" s="91"/>
      <c r="AQ24" s="92">
        <f t="shared" si="18"/>
        <v>0</v>
      </c>
      <c r="AR24" s="89"/>
      <c r="AS24" s="90"/>
      <c r="AT24" s="90"/>
      <c r="AU24" s="102">
        <f t="shared" si="14"/>
        <v>0</v>
      </c>
      <c r="AV24" s="17"/>
      <c r="AW24" s="18"/>
      <c r="AX24" s="18"/>
      <c r="AY24" s="18"/>
      <c r="AZ24" s="20"/>
      <c r="BA24" s="101">
        <f t="shared" si="19"/>
        <v>0</v>
      </c>
      <c r="BB24" s="89"/>
      <c r="BC24" s="90"/>
      <c r="BD24" s="90"/>
      <c r="BE24" s="90"/>
      <c r="BF24" s="90"/>
      <c r="BG24" s="90"/>
      <c r="BH24" s="90"/>
      <c r="BI24" s="91"/>
      <c r="BJ24" s="83">
        <f t="shared" si="6"/>
        <v>0</v>
      </c>
      <c r="BK24" s="20">
        <f t="shared" si="7"/>
        <v>0</v>
      </c>
      <c r="BL24" s="19">
        <f t="shared" si="8"/>
        <v>0</v>
      </c>
      <c r="BM24" s="94"/>
      <c r="BN24" s="96"/>
      <c r="BO24" s="91"/>
      <c r="BP24" s="17"/>
      <c r="BQ24" s="20"/>
      <c r="BR24" s="97"/>
      <c r="BS24" s="59"/>
      <c r="BT24" s="20"/>
      <c r="BU24" s="97"/>
      <c r="BV24" s="98"/>
      <c r="BW24" s="99"/>
    </row>
    <row r="25" spans="1:75" x14ac:dyDescent="0.25">
      <c r="A25"/>
      <c r="B25" s="13">
        <v>16</v>
      </c>
      <c r="C25" s="88"/>
      <c r="D25" s="66"/>
      <c r="E25" s="14"/>
      <c r="F25" s="14"/>
      <c r="G25" s="15"/>
      <c r="H25" s="16"/>
      <c r="I25" s="89"/>
      <c r="J25" s="90"/>
      <c r="K25" s="90"/>
      <c r="L25" s="90"/>
      <c r="M25" s="90"/>
      <c r="N25" s="90"/>
      <c r="O25" s="91"/>
      <c r="P25" s="78">
        <f t="shared" si="9"/>
        <v>0</v>
      </c>
      <c r="Q25" s="18">
        <f t="shared" si="10"/>
        <v>0</v>
      </c>
      <c r="R25" s="19">
        <f t="shared" si="11"/>
        <v>0</v>
      </c>
      <c r="S25" s="89"/>
      <c r="T25" s="91"/>
      <c r="U25" s="92">
        <f t="shared" si="12"/>
        <v>0</v>
      </c>
      <c r="V25" s="79"/>
      <c r="W25" s="20"/>
      <c r="X25" s="93">
        <f t="shared" si="13"/>
        <v>0</v>
      </c>
      <c r="Y25" s="89"/>
      <c r="Z25" s="94"/>
      <c r="AA25" s="91"/>
      <c r="AB25" s="131">
        <f t="shared" si="15"/>
        <v>0</v>
      </c>
      <c r="AC25" s="17"/>
      <c r="AD25" s="18"/>
      <c r="AE25" s="18"/>
      <c r="AF25" s="20"/>
      <c r="AG25" s="101">
        <f t="shared" si="16"/>
        <v>0</v>
      </c>
      <c r="AH25" s="89"/>
      <c r="AI25" s="91"/>
      <c r="AJ25" s="95">
        <f t="shared" si="4"/>
        <v>0</v>
      </c>
      <c r="AK25" s="90"/>
      <c r="AL25" s="91"/>
      <c r="AM25" s="137">
        <f t="shared" si="17"/>
        <v>0</v>
      </c>
      <c r="AN25" s="132">
        <f>AM25*0.5+AJ25*0.5</f>
        <v>0</v>
      </c>
      <c r="AO25" s="89"/>
      <c r="AP25" s="91"/>
      <c r="AQ25" s="92">
        <f t="shared" si="18"/>
        <v>0</v>
      </c>
      <c r="AR25" s="89"/>
      <c r="AS25" s="90"/>
      <c r="AT25" s="90"/>
      <c r="AU25" s="102">
        <f t="shared" si="14"/>
        <v>0</v>
      </c>
      <c r="AV25" s="17"/>
      <c r="AW25" s="18"/>
      <c r="AX25" s="18"/>
      <c r="AY25" s="18"/>
      <c r="AZ25" s="20"/>
      <c r="BA25" s="101">
        <f t="shared" si="19"/>
        <v>0</v>
      </c>
      <c r="BB25" s="89"/>
      <c r="BC25" s="90"/>
      <c r="BD25" s="90"/>
      <c r="BE25" s="90"/>
      <c r="BF25" s="90"/>
      <c r="BG25" s="90"/>
      <c r="BH25" s="90"/>
      <c r="BI25" s="91"/>
      <c r="BJ25" s="83">
        <f t="shared" si="6"/>
        <v>0</v>
      </c>
      <c r="BK25" s="20">
        <f t="shared" si="7"/>
        <v>0</v>
      </c>
      <c r="BL25" s="19">
        <f t="shared" si="8"/>
        <v>0</v>
      </c>
      <c r="BM25" s="94"/>
      <c r="BN25" s="96"/>
      <c r="BO25" s="91"/>
      <c r="BP25" s="17"/>
      <c r="BQ25" s="20"/>
      <c r="BR25" s="97"/>
      <c r="BS25" s="59"/>
      <c r="BT25" s="20"/>
      <c r="BU25" s="97"/>
      <c r="BV25" s="98"/>
      <c r="BW25" s="99"/>
    </row>
    <row r="26" spans="1:75" x14ac:dyDescent="0.25">
      <c r="A26"/>
      <c r="B26" s="13">
        <v>17</v>
      </c>
      <c r="C26" s="88"/>
      <c r="D26" s="66"/>
      <c r="E26" s="14"/>
      <c r="F26" s="14"/>
      <c r="G26" s="15"/>
      <c r="H26" s="16"/>
      <c r="I26" s="89"/>
      <c r="J26" s="90"/>
      <c r="K26" s="90"/>
      <c r="L26" s="90"/>
      <c r="M26" s="90"/>
      <c r="N26" s="90"/>
      <c r="O26" s="91"/>
      <c r="P26" s="78">
        <f t="shared" si="9"/>
        <v>0</v>
      </c>
      <c r="Q26" s="18">
        <f t="shared" si="10"/>
        <v>0</v>
      </c>
      <c r="R26" s="19">
        <f t="shared" si="11"/>
        <v>0</v>
      </c>
      <c r="S26" s="89"/>
      <c r="T26" s="91"/>
      <c r="U26" s="92">
        <f t="shared" si="12"/>
        <v>0</v>
      </c>
      <c r="V26" s="79"/>
      <c r="W26" s="20"/>
      <c r="X26" s="93">
        <f t="shared" si="13"/>
        <v>0</v>
      </c>
      <c r="Y26" s="89"/>
      <c r="Z26" s="94"/>
      <c r="AA26" s="91"/>
      <c r="AB26" s="131">
        <f t="shared" si="15"/>
        <v>0</v>
      </c>
      <c r="AC26" s="17"/>
      <c r="AD26" s="18"/>
      <c r="AE26" s="18"/>
      <c r="AF26" s="20"/>
      <c r="AG26" s="101">
        <f t="shared" si="16"/>
        <v>0</v>
      </c>
      <c r="AH26" s="89"/>
      <c r="AI26" s="91"/>
      <c r="AJ26" s="95">
        <f t="shared" si="4"/>
        <v>0</v>
      </c>
      <c r="AK26" s="90"/>
      <c r="AL26" s="91"/>
      <c r="AM26" s="137">
        <f t="shared" si="17"/>
        <v>0</v>
      </c>
      <c r="AN26" s="132">
        <f>AM26*0.5+AJ26*0.5</f>
        <v>0</v>
      </c>
      <c r="AO26" s="89"/>
      <c r="AP26" s="91"/>
      <c r="AQ26" s="92">
        <f t="shared" si="18"/>
        <v>0</v>
      </c>
      <c r="AR26" s="89"/>
      <c r="AS26" s="90"/>
      <c r="AT26" s="90"/>
      <c r="AU26" s="102">
        <f t="shared" si="14"/>
        <v>0</v>
      </c>
      <c r="AV26" s="17"/>
      <c r="AW26" s="18"/>
      <c r="AX26" s="18"/>
      <c r="AY26" s="18"/>
      <c r="AZ26" s="20"/>
      <c r="BA26" s="101">
        <f t="shared" si="19"/>
        <v>0</v>
      </c>
      <c r="BB26" s="89"/>
      <c r="BC26" s="90"/>
      <c r="BD26" s="90"/>
      <c r="BE26" s="90"/>
      <c r="BF26" s="90"/>
      <c r="BG26" s="90"/>
      <c r="BH26" s="90"/>
      <c r="BI26" s="91"/>
      <c r="BJ26" s="83">
        <f t="shared" si="6"/>
        <v>0</v>
      </c>
      <c r="BK26" s="20">
        <f t="shared" si="7"/>
        <v>0</v>
      </c>
      <c r="BL26" s="19">
        <f t="shared" si="8"/>
        <v>0</v>
      </c>
      <c r="BM26" s="94"/>
      <c r="BN26" s="96"/>
      <c r="BO26" s="91"/>
      <c r="BP26" s="17"/>
      <c r="BQ26" s="20"/>
      <c r="BR26" s="97"/>
      <c r="BS26" s="59"/>
      <c r="BT26" s="20"/>
      <c r="BU26" s="97"/>
      <c r="BV26" s="98"/>
      <c r="BW26" s="99"/>
    </row>
    <row r="27" spans="1:75" x14ac:dyDescent="0.25">
      <c r="A27"/>
      <c r="B27" s="13">
        <v>18</v>
      </c>
      <c r="C27" s="88"/>
      <c r="D27" s="66"/>
      <c r="E27" s="14"/>
      <c r="F27" s="14"/>
      <c r="G27" s="15"/>
      <c r="H27" s="16"/>
      <c r="I27" s="89"/>
      <c r="J27" s="90"/>
      <c r="K27" s="90"/>
      <c r="L27" s="90"/>
      <c r="M27" s="90"/>
      <c r="N27" s="90"/>
      <c r="O27" s="91"/>
      <c r="P27" s="78">
        <f t="shared" si="9"/>
        <v>0</v>
      </c>
      <c r="Q27" s="18">
        <f t="shared" si="10"/>
        <v>0</v>
      </c>
      <c r="R27" s="19">
        <f t="shared" si="11"/>
        <v>0</v>
      </c>
      <c r="S27" s="89"/>
      <c r="T27" s="91"/>
      <c r="U27" s="92">
        <f t="shared" si="12"/>
        <v>0</v>
      </c>
      <c r="V27" s="79"/>
      <c r="W27" s="20"/>
      <c r="X27" s="93">
        <f t="shared" si="13"/>
        <v>0</v>
      </c>
      <c r="Y27" s="89"/>
      <c r="Z27" s="94"/>
      <c r="AA27" s="91"/>
      <c r="AB27" s="131">
        <f t="shared" si="15"/>
        <v>0</v>
      </c>
      <c r="AC27" s="17"/>
      <c r="AD27" s="18"/>
      <c r="AE27" s="18"/>
      <c r="AF27" s="20"/>
      <c r="AG27" s="101">
        <f t="shared" si="16"/>
        <v>0</v>
      </c>
      <c r="AH27" s="89"/>
      <c r="AI27" s="91"/>
      <c r="AJ27" s="95">
        <f t="shared" si="4"/>
        <v>0</v>
      </c>
      <c r="AK27" s="90"/>
      <c r="AL27" s="91"/>
      <c r="AM27" s="137">
        <f t="shared" si="17"/>
        <v>0</v>
      </c>
      <c r="AN27" s="132">
        <f>AM27*0.5+AJ27*0.5</f>
        <v>0</v>
      </c>
      <c r="AO27" s="89"/>
      <c r="AP27" s="91"/>
      <c r="AQ27" s="92">
        <f t="shared" si="18"/>
        <v>0</v>
      </c>
      <c r="AR27" s="89"/>
      <c r="AS27" s="90"/>
      <c r="AT27" s="90"/>
      <c r="AU27" s="102">
        <f t="shared" si="14"/>
        <v>0</v>
      </c>
      <c r="AV27" s="17"/>
      <c r="AW27" s="18"/>
      <c r="AX27" s="18"/>
      <c r="AY27" s="18"/>
      <c r="AZ27" s="20"/>
      <c r="BA27" s="101">
        <f t="shared" si="19"/>
        <v>0</v>
      </c>
      <c r="BB27" s="89"/>
      <c r="BC27" s="90"/>
      <c r="BD27" s="90"/>
      <c r="BE27" s="90"/>
      <c r="BF27" s="90"/>
      <c r="BG27" s="90"/>
      <c r="BH27" s="90"/>
      <c r="BI27" s="91"/>
      <c r="BJ27" s="83">
        <f t="shared" si="6"/>
        <v>0</v>
      </c>
      <c r="BK27" s="20">
        <f t="shared" si="7"/>
        <v>0</v>
      </c>
      <c r="BL27" s="19">
        <f t="shared" si="8"/>
        <v>0</v>
      </c>
      <c r="BM27" s="94"/>
      <c r="BN27" s="96"/>
      <c r="BO27" s="91"/>
      <c r="BP27" s="17"/>
      <c r="BQ27" s="20"/>
      <c r="BR27" s="97"/>
      <c r="BS27" s="59"/>
      <c r="BT27" s="20"/>
      <c r="BU27" s="97"/>
      <c r="BV27" s="98"/>
      <c r="BW27" s="99"/>
    </row>
    <row r="28" spans="1:75" x14ac:dyDescent="0.25">
      <c r="A28"/>
      <c r="B28" s="13">
        <v>19</v>
      </c>
      <c r="C28" s="88"/>
      <c r="D28" s="66"/>
      <c r="E28" s="14"/>
      <c r="F28" s="14"/>
      <c r="G28" s="15"/>
      <c r="H28" s="16"/>
      <c r="I28" s="89"/>
      <c r="J28" s="90"/>
      <c r="K28" s="90"/>
      <c r="L28" s="90"/>
      <c r="M28" s="90"/>
      <c r="N28" s="90"/>
      <c r="O28" s="91"/>
      <c r="P28" s="78">
        <f t="shared" si="9"/>
        <v>0</v>
      </c>
      <c r="Q28" s="18">
        <f t="shared" si="10"/>
        <v>0</v>
      </c>
      <c r="R28" s="19">
        <f t="shared" si="11"/>
        <v>0</v>
      </c>
      <c r="S28" s="89"/>
      <c r="T28" s="91"/>
      <c r="U28" s="92">
        <f t="shared" si="12"/>
        <v>0</v>
      </c>
      <c r="V28" s="79"/>
      <c r="W28" s="20"/>
      <c r="X28" s="93">
        <f t="shared" si="13"/>
        <v>0</v>
      </c>
      <c r="Y28" s="89"/>
      <c r="Z28" s="94"/>
      <c r="AA28" s="91"/>
      <c r="AB28" s="131">
        <f t="shared" si="15"/>
        <v>0</v>
      </c>
      <c r="AC28" s="17"/>
      <c r="AD28" s="18"/>
      <c r="AE28" s="18"/>
      <c r="AF28" s="20"/>
      <c r="AG28" s="101">
        <f t="shared" si="16"/>
        <v>0</v>
      </c>
      <c r="AH28" s="89"/>
      <c r="AI28" s="91"/>
      <c r="AJ28" s="95">
        <f t="shared" si="4"/>
        <v>0</v>
      </c>
      <c r="AK28" s="90"/>
      <c r="AL28" s="91"/>
      <c r="AM28" s="137">
        <f t="shared" si="17"/>
        <v>0</v>
      </c>
      <c r="AN28" s="132">
        <f>AM28*0.5+AJ28*0.5</f>
        <v>0</v>
      </c>
      <c r="AO28" s="89"/>
      <c r="AP28" s="91"/>
      <c r="AQ28" s="92">
        <f t="shared" si="18"/>
        <v>0</v>
      </c>
      <c r="AR28" s="89"/>
      <c r="AS28" s="90"/>
      <c r="AT28" s="90"/>
      <c r="AU28" s="102">
        <f t="shared" si="14"/>
        <v>0</v>
      </c>
      <c r="AV28" s="17"/>
      <c r="AW28" s="18"/>
      <c r="AX28" s="18"/>
      <c r="AY28" s="18"/>
      <c r="AZ28" s="20"/>
      <c r="BA28" s="101">
        <f t="shared" si="19"/>
        <v>0</v>
      </c>
      <c r="BB28" s="89"/>
      <c r="BC28" s="90"/>
      <c r="BD28" s="90"/>
      <c r="BE28" s="90"/>
      <c r="BF28" s="90"/>
      <c r="BG28" s="90"/>
      <c r="BH28" s="90"/>
      <c r="BI28" s="91"/>
      <c r="BJ28" s="83">
        <f t="shared" si="6"/>
        <v>0</v>
      </c>
      <c r="BK28" s="20">
        <f t="shared" si="7"/>
        <v>0</v>
      </c>
      <c r="BL28" s="19">
        <f t="shared" si="8"/>
        <v>0</v>
      </c>
      <c r="BM28" s="94"/>
      <c r="BN28" s="96"/>
      <c r="BO28" s="91"/>
      <c r="BP28" s="17"/>
      <c r="BQ28" s="20"/>
      <c r="BR28" s="97"/>
      <c r="BS28" s="59"/>
      <c r="BT28" s="20"/>
      <c r="BU28" s="97"/>
      <c r="BV28" s="98"/>
      <c r="BW28" s="99"/>
    </row>
    <row r="29" spans="1:75" x14ac:dyDescent="0.25">
      <c r="A29"/>
      <c r="B29" s="13">
        <v>20</v>
      </c>
      <c r="C29" s="88"/>
      <c r="D29" s="66"/>
      <c r="E29" s="14"/>
      <c r="F29" s="14"/>
      <c r="G29" s="15"/>
      <c r="H29" s="16"/>
      <c r="I29" s="89"/>
      <c r="J29" s="90"/>
      <c r="K29" s="90"/>
      <c r="L29" s="90"/>
      <c r="M29" s="90"/>
      <c r="N29" s="90"/>
      <c r="O29" s="91"/>
      <c r="P29" s="78">
        <f t="shared" si="9"/>
        <v>0</v>
      </c>
      <c r="Q29" s="18">
        <f t="shared" si="10"/>
        <v>0</v>
      </c>
      <c r="R29" s="19">
        <f t="shared" si="11"/>
        <v>0</v>
      </c>
      <c r="S29" s="89"/>
      <c r="T29" s="91"/>
      <c r="U29" s="92">
        <f t="shared" si="12"/>
        <v>0</v>
      </c>
      <c r="V29" s="79"/>
      <c r="W29" s="20"/>
      <c r="X29" s="93">
        <f t="shared" si="13"/>
        <v>0</v>
      </c>
      <c r="Y29" s="89"/>
      <c r="Z29" s="94"/>
      <c r="AA29" s="91"/>
      <c r="AB29" s="131">
        <f t="shared" si="15"/>
        <v>0</v>
      </c>
      <c r="AC29" s="17"/>
      <c r="AD29" s="18"/>
      <c r="AE29" s="18"/>
      <c r="AF29" s="20"/>
      <c r="AG29" s="101">
        <f t="shared" si="16"/>
        <v>0</v>
      </c>
      <c r="AH29" s="89"/>
      <c r="AI29" s="91"/>
      <c r="AJ29" s="95">
        <f t="shared" si="4"/>
        <v>0</v>
      </c>
      <c r="AK29" s="90"/>
      <c r="AL29" s="91"/>
      <c r="AM29" s="137">
        <f t="shared" si="17"/>
        <v>0</v>
      </c>
      <c r="AN29" s="132">
        <f>AM29*0.5+AJ29*0.5</f>
        <v>0</v>
      </c>
      <c r="AO29" s="89"/>
      <c r="AP29" s="91"/>
      <c r="AQ29" s="92">
        <f t="shared" si="18"/>
        <v>0</v>
      </c>
      <c r="AR29" s="89"/>
      <c r="AS29" s="90"/>
      <c r="AT29" s="90"/>
      <c r="AU29" s="102">
        <f t="shared" si="14"/>
        <v>0</v>
      </c>
      <c r="AV29" s="17"/>
      <c r="AW29" s="18"/>
      <c r="AX29" s="18"/>
      <c r="AY29" s="18"/>
      <c r="AZ29" s="20"/>
      <c r="BA29" s="101">
        <f t="shared" si="19"/>
        <v>0</v>
      </c>
      <c r="BB29" s="89"/>
      <c r="BC29" s="90"/>
      <c r="BD29" s="90"/>
      <c r="BE29" s="90"/>
      <c r="BF29" s="90"/>
      <c r="BG29" s="90"/>
      <c r="BH29" s="90"/>
      <c r="BI29" s="91"/>
      <c r="BJ29" s="83">
        <f t="shared" si="6"/>
        <v>0</v>
      </c>
      <c r="BK29" s="20">
        <f t="shared" si="7"/>
        <v>0</v>
      </c>
      <c r="BL29" s="19">
        <f t="shared" si="8"/>
        <v>0</v>
      </c>
      <c r="BM29" s="94"/>
      <c r="BN29" s="96"/>
      <c r="BO29" s="91"/>
      <c r="BP29" s="17"/>
      <c r="BQ29" s="20"/>
      <c r="BR29" s="97"/>
      <c r="BS29" s="59"/>
      <c r="BT29" s="20"/>
      <c r="BU29" s="97"/>
      <c r="BV29" s="98"/>
      <c r="BW29" s="99"/>
    </row>
    <row r="30" spans="1:75" x14ac:dyDescent="0.25">
      <c r="A30"/>
      <c r="B30" s="13">
        <v>21</v>
      </c>
      <c r="C30" s="88"/>
      <c r="D30" s="66"/>
      <c r="E30" s="14"/>
      <c r="F30" s="14"/>
      <c r="G30" s="15"/>
      <c r="H30" s="16"/>
      <c r="I30" s="89"/>
      <c r="J30" s="90"/>
      <c r="K30" s="90"/>
      <c r="L30" s="90"/>
      <c r="M30" s="90"/>
      <c r="N30" s="90"/>
      <c r="O30" s="91"/>
      <c r="P30" s="78">
        <f t="shared" si="9"/>
        <v>0</v>
      </c>
      <c r="Q30" s="18">
        <f t="shared" si="10"/>
        <v>0</v>
      </c>
      <c r="R30" s="19">
        <f t="shared" si="11"/>
        <v>0</v>
      </c>
      <c r="S30" s="89"/>
      <c r="T30" s="91"/>
      <c r="U30" s="92">
        <f t="shared" si="12"/>
        <v>0</v>
      </c>
      <c r="V30" s="79"/>
      <c r="W30" s="20"/>
      <c r="X30" s="93">
        <f t="shared" si="13"/>
        <v>0</v>
      </c>
      <c r="Y30" s="89"/>
      <c r="Z30" s="94"/>
      <c r="AA30" s="91"/>
      <c r="AB30" s="131">
        <f t="shared" si="15"/>
        <v>0</v>
      </c>
      <c r="AC30" s="17"/>
      <c r="AD30" s="18"/>
      <c r="AE30" s="18"/>
      <c r="AF30" s="20"/>
      <c r="AG30" s="101">
        <f t="shared" si="16"/>
        <v>0</v>
      </c>
      <c r="AH30" s="89"/>
      <c r="AI30" s="91"/>
      <c r="AJ30" s="95">
        <f t="shared" si="4"/>
        <v>0</v>
      </c>
      <c r="AK30" s="90"/>
      <c r="AL30" s="91"/>
      <c r="AM30" s="137">
        <f t="shared" si="17"/>
        <v>0</v>
      </c>
      <c r="AN30" s="132">
        <f>AM30*0.5+AJ30*0.5</f>
        <v>0</v>
      </c>
      <c r="AO30" s="89"/>
      <c r="AP30" s="91"/>
      <c r="AQ30" s="92">
        <f t="shared" si="18"/>
        <v>0</v>
      </c>
      <c r="AR30" s="89"/>
      <c r="AS30" s="90"/>
      <c r="AT30" s="90"/>
      <c r="AU30" s="102">
        <f t="shared" si="14"/>
        <v>0</v>
      </c>
      <c r="AV30" s="17"/>
      <c r="AW30" s="18"/>
      <c r="AX30" s="18"/>
      <c r="AY30" s="18"/>
      <c r="AZ30" s="20"/>
      <c r="BA30" s="101">
        <f t="shared" si="19"/>
        <v>0</v>
      </c>
      <c r="BB30" s="89"/>
      <c r="BC30" s="90"/>
      <c r="BD30" s="90"/>
      <c r="BE30" s="90"/>
      <c r="BF30" s="90"/>
      <c r="BG30" s="90"/>
      <c r="BH30" s="90"/>
      <c r="BI30" s="91"/>
      <c r="BJ30" s="83">
        <f t="shared" si="6"/>
        <v>0</v>
      </c>
      <c r="BK30" s="20">
        <f t="shared" si="7"/>
        <v>0</v>
      </c>
      <c r="BL30" s="19">
        <f t="shared" si="8"/>
        <v>0</v>
      </c>
      <c r="BM30" s="94"/>
      <c r="BN30" s="96"/>
      <c r="BO30" s="91"/>
      <c r="BP30" s="17"/>
      <c r="BQ30" s="20"/>
      <c r="BR30" s="97"/>
      <c r="BS30" s="59"/>
      <c r="BT30" s="20"/>
      <c r="BU30" s="97"/>
      <c r="BV30" s="98"/>
      <c r="BW30" s="99"/>
    </row>
    <row r="31" spans="1:75" x14ac:dyDescent="0.25">
      <c r="A31"/>
      <c r="B31" s="13">
        <v>22</v>
      </c>
      <c r="C31" s="88"/>
      <c r="D31" s="66"/>
      <c r="E31" s="14"/>
      <c r="F31" s="14"/>
      <c r="G31" s="15"/>
      <c r="H31" s="16"/>
      <c r="I31" s="89"/>
      <c r="J31" s="90"/>
      <c r="K31" s="90"/>
      <c r="L31" s="90"/>
      <c r="M31" s="90"/>
      <c r="N31" s="90"/>
      <c r="O31" s="91"/>
      <c r="P31" s="78">
        <f t="shared" si="9"/>
        <v>0</v>
      </c>
      <c r="Q31" s="18">
        <f t="shared" si="10"/>
        <v>0</v>
      </c>
      <c r="R31" s="19">
        <f t="shared" si="11"/>
        <v>0</v>
      </c>
      <c r="S31" s="89"/>
      <c r="T31" s="91"/>
      <c r="U31" s="92">
        <f t="shared" si="12"/>
        <v>0</v>
      </c>
      <c r="V31" s="79"/>
      <c r="W31" s="20"/>
      <c r="X31" s="93">
        <f t="shared" si="13"/>
        <v>0</v>
      </c>
      <c r="Y31" s="89"/>
      <c r="Z31" s="94"/>
      <c r="AA31" s="91"/>
      <c r="AB31" s="131">
        <f t="shared" si="15"/>
        <v>0</v>
      </c>
      <c r="AC31" s="17"/>
      <c r="AD31" s="18"/>
      <c r="AE31" s="18"/>
      <c r="AF31" s="20"/>
      <c r="AG31" s="101">
        <f t="shared" si="16"/>
        <v>0</v>
      </c>
      <c r="AH31" s="89"/>
      <c r="AI31" s="91"/>
      <c r="AJ31" s="95">
        <f t="shared" si="4"/>
        <v>0</v>
      </c>
      <c r="AK31" s="90"/>
      <c r="AL31" s="91"/>
      <c r="AM31" s="137">
        <f t="shared" si="17"/>
        <v>0</v>
      </c>
      <c r="AN31" s="132">
        <f>AM31*0.5+AJ31*0.5</f>
        <v>0</v>
      </c>
      <c r="AO31" s="89"/>
      <c r="AP31" s="91"/>
      <c r="AQ31" s="92">
        <f t="shared" si="18"/>
        <v>0</v>
      </c>
      <c r="AR31" s="89"/>
      <c r="AS31" s="90"/>
      <c r="AT31" s="90"/>
      <c r="AU31" s="102">
        <f t="shared" si="14"/>
        <v>0</v>
      </c>
      <c r="AV31" s="17"/>
      <c r="AW31" s="18"/>
      <c r="AX31" s="18"/>
      <c r="AY31" s="18"/>
      <c r="AZ31" s="20"/>
      <c r="BA31" s="101">
        <f t="shared" si="19"/>
        <v>0</v>
      </c>
      <c r="BB31" s="89"/>
      <c r="BC31" s="90"/>
      <c r="BD31" s="90"/>
      <c r="BE31" s="90"/>
      <c r="BF31" s="90"/>
      <c r="BG31" s="90"/>
      <c r="BH31" s="90"/>
      <c r="BI31" s="91"/>
      <c r="BJ31" s="83">
        <f t="shared" si="6"/>
        <v>0</v>
      </c>
      <c r="BK31" s="20">
        <f t="shared" si="7"/>
        <v>0</v>
      </c>
      <c r="BL31" s="19">
        <f t="shared" si="8"/>
        <v>0</v>
      </c>
      <c r="BM31" s="94"/>
      <c r="BN31" s="96"/>
      <c r="BO31" s="91"/>
      <c r="BP31" s="17"/>
      <c r="BQ31" s="20"/>
      <c r="BR31" s="97"/>
      <c r="BS31" s="59"/>
      <c r="BT31" s="20"/>
      <c r="BU31" s="97"/>
      <c r="BV31" s="98"/>
      <c r="BW31" s="99"/>
    </row>
    <row r="32" spans="1:75" x14ac:dyDescent="0.25">
      <c r="A32"/>
      <c r="B32" s="13">
        <v>23</v>
      </c>
      <c r="C32" s="88"/>
      <c r="D32" s="66"/>
      <c r="E32" s="14"/>
      <c r="F32" s="14"/>
      <c r="G32" s="15"/>
      <c r="H32" s="16"/>
      <c r="I32" s="89"/>
      <c r="J32" s="90"/>
      <c r="K32" s="90"/>
      <c r="L32" s="90"/>
      <c r="M32" s="90"/>
      <c r="N32" s="90"/>
      <c r="O32" s="91"/>
      <c r="P32" s="78">
        <f t="shared" si="9"/>
        <v>0</v>
      </c>
      <c r="Q32" s="18">
        <f t="shared" si="10"/>
        <v>0</v>
      </c>
      <c r="R32" s="19">
        <f t="shared" si="11"/>
        <v>0</v>
      </c>
      <c r="S32" s="89"/>
      <c r="T32" s="91"/>
      <c r="U32" s="92">
        <f t="shared" si="12"/>
        <v>0</v>
      </c>
      <c r="V32" s="79"/>
      <c r="W32" s="20"/>
      <c r="X32" s="93">
        <f t="shared" si="13"/>
        <v>0</v>
      </c>
      <c r="Y32" s="89"/>
      <c r="Z32" s="94"/>
      <c r="AA32" s="91"/>
      <c r="AB32" s="131">
        <f t="shared" si="15"/>
        <v>0</v>
      </c>
      <c r="AC32" s="17"/>
      <c r="AD32" s="18"/>
      <c r="AE32" s="18"/>
      <c r="AF32" s="20"/>
      <c r="AG32" s="101">
        <f t="shared" si="16"/>
        <v>0</v>
      </c>
      <c r="AH32" s="89"/>
      <c r="AI32" s="91"/>
      <c r="AJ32" s="95">
        <f t="shared" si="4"/>
        <v>0</v>
      </c>
      <c r="AK32" s="90"/>
      <c r="AL32" s="91"/>
      <c r="AM32" s="137">
        <f t="shared" si="17"/>
        <v>0</v>
      </c>
      <c r="AN32" s="132">
        <f>AM32*0.5+AJ32*0.5</f>
        <v>0</v>
      </c>
      <c r="AO32" s="89"/>
      <c r="AP32" s="91"/>
      <c r="AQ32" s="92">
        <f t="shared" si="18"/>
        <v>0</v>
      </c>
      <c r="AR32" s="89"/>
      <c r="AS32" s="90"/>
      <c r="AT32" s="90"/>
      <c r="AU32" s="102">
        <f t="shared" si="14"/>
        <v>0</v>
      </c>
      <c r="AV32" s="17"/>
      <c r="AW32" s="18"/>
      <c r="AX32" s="18"/>
      <c r="AY32" s="18"/>
      <c r="AZ32" s="20"/>
      <c r="BA32" s="101">
        <f t="shared" si="19"/>
        <v>0</v>
      </c>
      <c r="BB32" s="89"/>
      <c r="BC32" s="90"/>
      <c r="BD32" s="90"/>
      <c r="BE32" s="90"/>
      <c r="BF32" s="90"/>
      <c r="BG32" s="90"/>
      <c r="BH32" s="90"/>
      <c r="BI32" s="91"/>
      <c r="BJ32" s="83">
        <f t="shared" si="6"/>
        <v>0</v>
      </c>
      <c r="BK32" s="20">
        <f t="shared" si="7"/>
        <v>0</v>
      </c>
      <c r="BL32" s="19">
        <f t="shared" si="8"/>
        <v>0</v>
      </c>
      <c r="BM32" s="94"/>
      <c r="BN32" s="96"/>
      <c r="BO32" s="91"/>
      <c r="BP32" s="17"/>
      <c r="BQ32" s="20"/>
      <c r="BR32" s="97"/>
      <c r="BS32" s="59"/>
      <c r="BT32" s="20"/>
      <c r="BU32" s="97"/>
      <c r="BV32" s="98"/>
      <c r="BW32" s="99"/>
    </row>
    <row r="33" spans="1:75" x14ac:dyDescent="0.25">
      <c r="A33"/>
      <c r="B33" s="13">
        <v>24</v>
      </c>
      <c r="C33" s="88"/>
      <c r="D33" s="66"/>
      <c r="E33" s="14"/>
      <c r="F33" s="14"/>
      <c r="G33" s="15"/>
      <c r="H33" s="16"/>
      <c r="I33" s="89"/>
      <c r="J33" s="90"/>
      <c r="K33" s="90"/>
      <c r="L33" s="90"/>
      <c r="M33" s="90"/>
      <c r="N33" s="90"/>
      <c r="O33" s="91"/>
      <c r="P33" s="78">
        <f t="shared" si="9"/>
        <v>0</v>
      </c>
      <c r="Q33" s="18">
        <f t="shared" si="10"/>
        <v>0</v>
      </c>
      <c r="R33" s="19">
        <f t="shared" si="11"/>
        <v>0</v>
      </c>
      <c r="S33" s="89"/>
      <c r="T33" s="91"/>
      <c r="U33" s="92">
        <f t="shared" si="12"/>
        <v>0</v>
      </c>
      <c r="V33" s="79"/>
      <c r="W33" s="20"/>
      <c r="X33" s="93">
        <f t="shared" si="13"/>
        <v>0</v>
      </c>
      <c r="Y33" s="89"/>
      <c r="Z33" s="94"/>
      <c r="AA33" s="91"/>
      <c r="AB33" s="131">
        <f t="shared" si="15"/>
        <v>0</v>
      </c>
      <c r="AC33" s="17"/>
      <c r="AD33" s="18"/>
      <c r="AE33" s="18"/>
      <c r="AF33" s="20"/>
      <c r="AG33" s="101">
        <f t="shared" si="16"/>
        <v>0</v>
      </c>
      <c r="AH33" s="89"/>
      <c r="AI33" s="91"/>
      <c r="AJ33" s="95">
        <f t="shared" si="4"/>
        <v>0</v>
      </c>
      <c r="AK33" s="90"/>
      <c r="AL33" s="91"/>
      <c r="AM33" s="137">
        <f t="shared" si="17"/>
        <v>0</v>
      </c>
      <c r="AN33" s="132">
        <f>AM33*0.5+AJ33*0.5</f>
        <v>0</v>
      </c>
      <c r="AO33" s="89"/>
      <c r="AP33" s="91"/>
      <c r="AQ33" s="92">
        <f t="shared" si="18"/>
        <v>0</v>
      </c>
      <c r="AR33" s="89"/>
      <c r="AS33" s="90"/>
      <c r="AT33" s="90"/>
      <c r="AU33" s="102">
        <f t="shared" si="14"/>
        <v>0</v>
      </c>
      <c r="AV33" s="17"/>
      <c r="AW33" s="18"/>
      <c r="AX33" s="18"/>
      <c r="AY33" s="18"/>
      <c r="AZ33" s="20"/>
      <c r="BA33" s="101">
        <f t="shared" si="19"/>
        <v>0</v>
      </c>
      <c r="BB33" s="89"/>
      <c r="BC33" s="90"/>
      <c r="BD33" s="90"/>
      <c r="BE33" s="90"/>
      <c r="BF33" s="90"/>
      <c r="BG33" s="90"/>
      <c r="BH33" s="90"/>
      <c r="BI33" s="91"/>
      <c r="BJ33" s="83">
        <f t="shared" si="6"/>
        <v>0</v>
      </c>
      <c r="BK33" s="20">
        <f t="shared" si="7"/>
        <v>0</v>
      </c>
      <c r="BL33" s="19">
        <f t="shared" si="8"/>
        <v>0</v>
      </c>
      <c r="BM33" s="94"/>
      <c r="BN33" s="96"/>
      <c r="BO33" s="91"/>
      <c r="BP33" s="17"/>
      <c r="BQ33" s="20"/>
      <c r="BR33" s="97"/>
      <c r="BS33" s="59"/>
      <c r="BT33" s="20"/>
      <c r="BU33" s="97"/>
      <c r="BV33" s="98"/>
      <c r="BW33" s="99"/>
    </row>
    <row r="34" spans="1:75" x14ac:dyDescent="0.25">
      <c r="A34"/>
      <c r="B34" s="13">
        <v>25</v>
      </c>
      <c r="C34" s="88"/>
      <c r="D34" s="66"/>
      <c r="E34" s="14"/>
      <c r="F34" s="14"/>
      <c r="G34" s="15"/>
      <c r="H34" s="16"/>
      <c r="I34" s="89"/>
      <c r="J34" s="90"/>
      <c r="K34" s="90"/>
      <c r="L34" s="90"/>
      <c r="M34" s="90"/>
      <c r="N34" s="90"/>
      <c r="O34" s="91"/>
      <c r="P34" s="78">
        <f t="shared" si="9"/>
        <v>0</v>
      </c>
      <c r="Q34" s="18">
        <f t="shared" si="10"/>
        <v>0</v>
      </c>
      <c r="R34" s="19">
        <f t="shared" si="11"/>
        <v>0</v>
      </c>
      <c r="S34" s="89"/>
      <c r="T34" s="91"/>
      <c r="U34" s="92">
        <f t="shared" si="12"/>
        <v>0</v>
      </c>
      <c r="V34" s="79"/>
      <c r="W34" s="20"/>
      <c r="X34" s="93">
        <f t="shared" si="13"/>
        <v>0</v>
      </c>
      <c r="Y34" s="89"/>
      <c r="Z34" s="94"/>
      <c r="AA34" s="91"/>
      <c r="AB34" s="131">
        <f t="shared" si="15"/>
        <v>0</v>
      </c>
      <c r="AC34" s="17"/>
      <c r="AD34" s="18"/>
      <c r="AE34" s="18"/>
      <c r="AF34" s="20"/>
      <c r="AG34" s="101">
        <f t="shared" si="16"/>
        <v>0</v>
      </c>
      <c r="AH34" s="89"/>
      <c r="AI34" s="91"/>
      <c r="AJ34" s="95">
        <f t="shared" si="4"/>
        <v>0</v>
      </c>
      <c r="AK34" s="90"/>
      <c r="AL34" s="91"/>
      <c r="AM34" s="137">
        <f t="shared" si="17"/>
        <v>0</v>
      </c>
      <c r="AN34" s="132">
        <f>AM34*0.5+AJ34*0.5</f>
        <v>0</v>
      </c>
      <c r="AO34" s="89"/>
      <c r="AP34" s="91"/>
      <c r="AQ34" s="92">
        <f t="shared" si="18"/>
        <v>0</v>
      </c>
      <c r="AR34" s="89"/>
      <c r="AS34" s="90"/>
      <c r="AT34" s="90"/>
      <c r="AU34" s="102">
        <f t="shared" si="14"/>
        <v>0</v>
      </c>
      <c r="AV34" s="17"/>
      <c r="AW34" s="18"/>
      <c r="AX34" s="18"/>
      <c r="AY34" s="18"/>
      <c r="AZ34" s="20"/>
      <c r="BA34" s="101">
        <f t="shared" si="19"/>
        <v>0</v>
      </c>
      <c r="BB34" s="89"/>
      <c r="BC34" s="90"/>
      <c r="BD34" s="90"/>
      <c r="BE34" s="90"/>
      <c r="BF34" s="90"/>
      <c r="BG34" s="90"/>
      <c r="BH34" s="90"/>
      <c r="BI34" s="91"/>
      <c r="BJ34" s="83">
        <f t="shared" si="6"/>
        <v>0</v>
      </c>
      <c r="BK34" s="20">
        <f t="shared" si="7"/>
        <v>0</v>
      </c>
      <c r="BL34" s="19">
        <f t="shared" si="8"/>
        <v>0</v>
      </c>
      <c r="BM34" s="94"/>
      <c r="BN34" s="96"/>
      <c r="BO34" s="91"/>
      <c r="BP34" s="17"/>
      <c r="BQ34" s="20"/>
      <c r="BR34" s="97"/>
      <c r="BS34" s="59"/>
      <c r="BT34" s="20"/>
      <c r="BU34" s="97"/>
      <c r="BV34" s="98"/>
      <c r="BW34" s="99"/>
    </row>
    <row r="35" spans="1:75" x14ac:dyDescent="0.25">
      <c r="A35"/>
      <c r="B35" s="13">
        <v>26</v>
      </c>
      <c r="C35" s="88"/>
      <c r="D35" s="66"/>
      <c r="E35" s="14"/>
      <c r="F35" s="14"/>
      <c r="G35" s="15"/>
      <c r="H35" s="16"/>
      <c r="I35" s="89"/>
      <c r="J35" s="90"/>
      <c r="K35" s="90"/>
      <c r="L35" s="90"/>
      <c r="M35" s="90"/>
      <c r="N35" s="90"/>
      <c r="O35" s="91"/>
      <c r="P35" s="78">
        <f t="shared" si="9"/>
        <v>0</v>
      </c>
      <c r="Q35" s="18">
        <f t="shared" si="10"/>
        <v>0</v>
      </c>
      <c r="R35" s="19">
        <f t="shared" si="11"/>
        <v>0</v>
      </c>
      <c r="S35" s="89"/>
      <c r="T35" s="91"/>
      <c r="U35" s="92">
        <f t="shared" si="12"/>
        <v>0</v>
      </c>
      <c r="V35" s="79"/>
      <c r="W35" s="20"/>
      <c r="X35" s="93">
        <f t="shared" si="13"/>
        <v>0</v>
      </c>
      <c r="Y35" s="89"/>
      <c r="Z35" s="94"/>
      <c r="AA35" s="91"/>
      <c r="AB35" s="131">
        <f t="shared" si="15"/>
        <v>0</v>
      </c>
      <c r="AC35" s="17"/>
      <c r="AD35" s="18"/>
      <c r="AE35" s="18"/>
      <c r="AF35" s="20"/>
      <c r="AG35" s="101">
        <f t="shared" si="16"/>
        <v>0</v>
      </c>
      <c r="AH35" s="89"/>
      <c r="AI35" s="91"/>
      <c r="AJ35" s="95">
        <f t="shared" si="4"/>
        <v>0</v>
      </c>
      <c r="AK35" s="90"/>
      <c r="AL35" s="91"/>
      <c r="AM35" s="137">
        <f t="shared" si="17"/>
        <v>0</v>
      </c>
      <c r="AN35" s="132">
        <f>AM35*0.5+AJ35*0.5</f>
        <v>0</v>
      </c>
      <c r="AO35" s="89"/>
      <c r="AP35" s="91"/>
      <c r="AQ35" s="92">
        <f t="shared" si="18"/>
        <v>0</v>
      </c>
      <c r="AR35" s="89"/>
      <c r="AS35" s="90"/>
      <c r="AT35" s="90"/>
      <c r="AU35" s="102">
        <f t="shared" si="14"/>
        <v>0</v>
      </c>
      <c r="AV35" s="17"/>
      <c r="AW35" s="18"/>
      <c r="AX35" s="18"/>
      <c r="AY35" s="18"/>
      <c r="AZ35" s="20"/>
      <c r="BA35" s="101">
        <f t="shared" si="19"/>
        <v>0</v>
      </c>
      <c r="BB35" s="89"/>
      <c r="BC35" s="90"/>
      <c r="BD35" s="90"/>
      <c r="BE35" s="90"/>
      <c r="BF35" s="90"/>
      <c r="BG35" s="90"/>
      <c r="BH35" s="90"/>
      <c r="BI35" s="91"/>
      <c r="BJ35" s="83">
        <f t="shared" si="6"/>
        <v>0</v>
      </c>
      <c r="BK35" s="20">
        <f t="shared" si="7"/>
        <v>0</v>
      </c>
      <c r="BL35" s="19">
        <f t="shared" si="8"/>
        <v>0</v>
      </c>
      <c r="BM35" s="94"/>
      <c r="BN35" s="96"/>
      <c r="BO35" s="91"/>
      <c r="BP35" s="17"/>
      <c r="BQ35" s="20"/>
      <c r="BR35" s="97"/>
      <c r="BS35" s="59"/>
      <c r="BT35" s="20"/>
      <c r="BU35" s="97"/>
      <c r="BV35" s="98"/>
      <c r="BW35" s="99"/>
    </row>
    <row r="36" spans="1:75" x14ac:dyDescent="0.25">
      <c r="A36"/>
      <c r="B36" s="13">
        <v>27</v>
      </c>
      <c r="C36" s="88"/>
      <c r="D36" s="66"/>
      <c r="E36" s="14"/>
      <c r="F36" s="14"/>
      <c r="G36" s="15"/>
      <c r="H36" s="16"/>
      <c r="I36" s="89"/>
      <c r="J36" s="90"/>
      <c r="K36" s="90"/>
      <c r="L36" s="90"/>
      <c r="M36" s="90"/>
      <c r="N36" s="90"/>
      <c r="O36" s="91"/>
      <c r="P36" s="78">
        <f t="shared" si="9"/>
        <v>0</v>
      </c>
      <c r="Q36" s="18">
        <f t="shared" si="10"/>
        <v>0</v>
      </c>
      <c r="R36" s="19">
        <f t="shared" si="11"/>
        <v>0</v>
      </c>
      <c r="S36" s="89"/>
      <c r="T36" s="91"/>
      <c r="U36" s="92">
        <f t="shared" si="12"/>
        <v>0</v>
      </c>
      <c r="V36" s="79"/>
      <c r="W36" s="20"/>
      <c r="X36" s="93">
        <f t="shared" si="13"/>
        <v>0</v>
      </c>
      <c r="Y36" s="89"/>
      <c r="Z36" s="94"/>
      <c r="AA36" s="91"/>
      <c r="AB36" s="131">
        <f t="shared" si="15"/>
        <v>0</v>
      </c>
      <c r="AC36" s="17"/>
      <c r="AD36" s="18"/>
      <c r="AE36" s="18"/>
      <c r="AF36" s="20"/>
      <c r="AG36" s="101">
        <f t="shared" si="16"/>
        <v>0</v>
      </c>
      <c r="AH36" s="89"/>
      <c r="AI36" s="91"/>
      <c r="AJ36" s="95">
        <f t="shared" si="4"/>
        <v>0</v>
      </c>
      <c r="AK36" s="90"/>
      <c r="AL36" s="91"/>
      <c r="AM36" s="137">
        <f t="shared" si="17"/>
        <v>0</v>
      </c>
      <c r="AN36" s="132">
        <f>AM36*0.5+AJ36*0.5</f>
        <v>0</v>
      </c>
      <c r="AO36" s="89"/>
      <c r="AP36" s="91"/>
      <c r="AQ36" s="92">
        <f t="shared" si="18"/>
        <v>0</v>
      </c>
      <c r="AR36" s="89"/>
      <c r="AS36" s="90"/>
      <c r="AT36" s="90"/>
      <c r="AU36" s="102">
        <f t="shared" si="14"/>
        <v>0</v>
      </c>
      <c r="AV36" s="17"/>
      <c r="AW36" s="18"/>
      <c r="AX36" s="18"/>
      <c r="AY36" s="18"/>
      <c r="AZ36" s="20"/>
      <c r="BA36" s="101">
        <f t="shared" si="19"/>
        <v>0</v>
      </c>
      <c r="BB36" s="89"/>
      <c r="BC36" s="90"/>
      <c r="BD36" s="90"/>
      <c r="BE36" s="90"/>
      <c r="BF36" s="90"/>
      <c r="BG36" s="90"/>
      <c r="BH36" s="90"/>
      <c r="BI36" s="91"/>
      <c r="BJ36" s="83">
        <f t="shared" si="6"/>
        <v>0</v>
      </c>
      <c r="BK36" s="20">
        <f t="shared" si="7"/>
        <v>0</v>
      </c>
      <c r="BL36" s="19">
        <f t="shared" si="8"/>
        <v>0</v>
      </c>
      <c r="BM36" s="94"/>
      <c r="BN36" s="96"/>
      <c r="BO36" s="91"/>
      <c r="BP36" s="17"/>
      <c r="BQ36" s="20"/>
      <c r="BR36" s="97"/>
      <c r="BS36" s="59"/>
      <c r="BT36" s="20"/>
      <c r="BU36" s="97"/>
      <c r="BV36" s="98"/>
      <c r="BW36" s="99"/>
    </row>
    <row r="37" spans="1:75" x14ac:dyDescent="0.25">
      <c r="A37"/>
      <c r="B37" s="13">
        <v>28</v>
      </c>
      <c r="C37" s="88"/>
      <c r="D37" s="66"/>
      <c r="E37" s="14"/>
      <c r="F37" s="14"/>
      <c r="G37" s="15"/>
      <c r="H37" s="16"/>
      <c r="I37" s="89"/>
      <c r="J37" s="90"/>
      <c r="K37" s="90"/>
      <c r="L37" s="90"/>
      <c r="M37" s="90"/>
      <c r="N37" s="90"/>
      <c r="O37" s="91"/>
      <c r="P37" s="78">
        <f t="shared" si="9"/>
        <v>0</v>
      </c>
      <c r="Q37" s="18">
        <f t="shared" si="10"/>
        <v>0</v>
      </c>
      <c r="R37" s="19">
        <f t="shared" si="11"/>
        <v>0</v>
      </c>
      <c r="S37" s="89"/>
      <c r="T37" s="91"/>
      <c r="U37" s="92">
        <f t="shared" si="12"/>
        <v>0</v>
      </c>
      <c r="V37" s="79"/>
      <c r="W37" s="20"/>
      <c r="X37" s="93">
        <f t="shared" si="13"/>
        <v>0</v>
      </c>
      <c r="Y37" s="89"/>
      <c r="Z37" s="94"/>
      <c r="AA37" s="91"/>
      <c r="AB37" s="131">
        <f t="shared" si="15"/>
        <v>0</v>
      </c>
      <c r="AC37" s="17"/>
      <c r="AD37" s="18"/>
      <c r="AE37" s="18"/>
      <c r="AF37" s="20"/>
      <c r="AG37" s="101">
        <f t="shared" si="16"/>
        <v>0</v>
      </c>
      <c r="AH37" s="89"/>
      <c r="AI37" s="91"/>
      <c r="AJ37" s="95">
        <f t="shared" si="4"/>
        <v>0</v>
      </c>
      <c r="AK37" s="90"/>
      <c r="AL37" s="91"/>
      <c r="AM37" s="137">
        <f t="shared" si="17"/>
        <v>0</v>
      </c>
      <c r="AN37" s="132">
        <f>AM37*0.5+AJ37*0.5</f>
        <v>0</v>
      </c>
      <c r="AO37" s="89"/>
      <c r="AP37" s="91"/>
      <c r="AQ37" s="92">
        <f t="shared" si="18"/>
        <v>0</v>
      </c>
      <c r="AR37" s="89"/>
      <c r="AS37" s="90"/>
      <c r="AT37" s="90"/>
      <c r="AU37" s="102">
        <f t="shared" si="14"/>
        <v>0</v>
      </c>
      <c r="AV37" s="17"/>
      <c r="AW37" s="18"/>
      <c r="AX37" s="18"/>
      <c r="AY37" s="18"/>
      <c r="AZ37" s="20"/>
      <c r="BA37" s="101">
        <f t="shared" si="19"/>
        <v>0</v>
      </c>
      <c r="BB37" s="89"/>
      <c r="BC37" s="90"/>
      <c r="BD37" s="90"/>
      <c r="BE37" s="90"/>
      <c r="BF37" s="90"/>
      <c r="BG37" s="90"/>
      <c r="BH37" s="90"/>
      <c r="BI37" s="91"/>
      <c r="BJ37" s="83">
        <f t="shared" si="6"/>
        <v>0</v>
      </c>
      <c r="BK37" s="20">
        <f t="shared" si="7"/>
        <v>0</v>
      </c>
      <c r="BL37" s="19">
        <f t="shared" si="8"/>
        <v>0</v>
      </c>
      <c r="BM37" s="94"/>
      <c r="BN37" s="96"/>
      <c r="BO37" s="91"/>
      <c r="BP37" s="17"/>
      <c r="BQ37" s="20"/>
      <c r="BR37" s="97"/>
      <c r="BS37" s="59"/>
      <c r="BT37" s="20"/>
      <c r="BU37" s="97"/>
      <c r="BV37" s="98"/>
      <c r="BW37" s="99"/>
    </row>
    <row r="38" spans="1:75" x14ac:dyDescent="0.25">
      <c r="A38"/>
      <c r="B38" s="13">
        <v>29</v>
      </c>
      <c r="C38" s="88"/>
      <c r="D38" s="66"/>
      <c r="E38" s="14"/>
      <c r="F38" s="14"/>
      <c r="G38" s="15"/>
      <c r="H38" s="16"/>
      <c r="I38" s="89"/>
      <c r="J38" s="90"/>
      <c r="K38" s="90"/>
      <c r="L38" s="90"/>
      <c r="M38" s="90"/>
      <c r="N38" s="90"/>
      <c r="O38" s="91"/>
      <c r="P38" s="78">
        <f t="shared" si="9"/>
        <v>0</v>
      </c>
      <c r="Q38" s="18">
        <f t="shared" si="10"/>
        <v>0</v>
      </c>
      <c r="R38" s="19">
        <f t="shared" si="11"/>
        <v>0</v>
      </c>
      <c r="S38" s="89"/>
      <c r="T38" s="91"/>
      <c r="U38" s="92">
        <f t="shared" si="12"/>
        <v>0</v>
      </c>
      <c r="V38" s="79"/>
      <c r="W38" s="20"/>
      <c r="X38" s="93">
        <f t="shared" si="13"/>
        <v>0</v>
      </c>
      <c r="Y38" s="89"/>
      <c r="Z38" s="94"/>
      <c r="AA38" s="91"/>
      <c r="AB38" s="131">
        <f t="shared" si="15"/>
        <v>0</v>
      </c>
      <c r="AC38" s="17"/>
      <c r="AD38" s="18"/>
      <c r="AE38" s="18"/>
      <c r="AF38" s="20"/>
      <c r="AG38" s="101">
        <f t="shared" si="16"/>
        <v>0</v>
      </c>
      <c r="AH38" s="89"/>
      <c r="AI38" s="91"/>
      <c r="AJ38" s="95">
        <f t="shared" si="4"/>
        <v>0</v>
      </c>
      <c r="AK38" s="90"/>
      <c r="AL38" s="91"/>
      <c r="AM38" s="137">
        <f t="shared" si="17"/>
        <v>0</v>
      </c>
      <c r="AN38" s="132">
        <f>AM38*0.5+AJ38*0.5</f>
        <v>0</v>
      </c>
      <c r="AO38" s="89"/>
      <c r="AP38" s="91"/>
      <c r="AQ38" s="92">
        <f t="shared" si="18"/>
        <v>0</v>
      </c>
      <c r="AR38" s="89"/>
      <c r="AS38" s="90"/>
      <c r="AT38" s="90"/>
      <c r="AU38" s="102">
        <f t="shared" si="14"/>
        <v>0</v>
      </c>
      <c r="AV38" s="17"/>
      <c r="AW38" s="18"/>
      <c r="AX38" s="18"/>
      <c r="AY38" s="18"/>
      <c r="AZ38" s="20"/>
      <c r="BA38" s="101">
        <f t="shared" si="19"/>
        <v>0</v>
      </c>
      <c r="BB38" s="89"/>
      <c r="BC38" s="90"/>
      <c r="BD38" s="90"/>
      <c r="BE38" s="90"/>
      <c r="BF38" s="90"/>
      <c r="BG38" s="90"/>
      <c r="BH38" s="90"/>
      <c r="BI38" s="91"/>
      <c r="BJ38" s="83">
        <f t="shared" si="6"/>
        <v>0</v>
      </c>
      <c r="BK38" s="20">
        <f t="shared" si="7"/>
        <v>0</v>
      </c>
      <c r="BL38" s="19">
        <f t="shared" si="8"/>
        <v>0</v>
      </c>
      <c r="BM38" s="94"/>
      <c r="BN38" s="96"/>
      <c r="BO38" s="91"/>
      <c r="BP38" s="17"/>
      <c r="BQ38" s="20"/>
      <c r="BR38" s="97"/>
      <c r="BS38" s="59"/>
      <c r="BT38" s="20"/>
      <c r="BU38" s="97"/>
      <c r="BV38" s="98"/>
      <c r="BW38" s="99"/>
    </row>
    <row r="39" spans="1:75" x14ac:dyDescent="0.25">
      <c r="A39"/>
      <c r="B39" s="13">
        <v>30</v>
      </c>
      <c r="C39" s="88"/>
      <c r="D39" s="66"/>
      <c r="E39" s="14"/>
      <c r="F39" s="14"/>
      <c r="G39" s="15"/>
      <c r="H39" s="16"/>
      <c r="I39" s="89"/>
      <c r="J39" s="90"/>
      <c r="K39" s="90"/>
      <c r="L39" s="90"/>
      <c r="M39" s="90"/>
      <c r="N39" s="90"/>
      <c r="O39" s="91"/>
      <c r="P39" s="78">
        <f t="shared" si="9"/>
        <v>0</v>
      </c>
      <c r="Q39" s="18">
        <f t="shared" si="10"/>
        <v>0</v>
      </c>
      <c r="R39" s="19">
        <f t="shared" si="11"/>
        <v>0</v>
      </c>
      <c r="S39" s="89"/>
      <c r="T39" s="91"/>
      <c r="U39" s="92">
        <f t="shared" si="12"/>
        <v>0</v>
      </c>
      <c r="V39" s="79"/>
      <c r="W39" s="20"/>
      <c r="X39" s="93">
        <f t="shared" si="13"/>
        <v>0</v>
      </c>
      <c r="Y39" s="89"/>
      <c r="Z39" s="94"/>
      <c r="AA39" s="91"/>
      <c r="AB39" s="131">
        <f t="shared" si="15"/>
        <v>0</v>
      </c>
      <c r="AC39" s="17"/>
      <c r="AD39" s="18"/>
      <c r="AE39" s="18"/>
      <c r="AF39" s="20"/>
      <c r="AG39" s="101">
        <f t="shared" si="16"/>
        <v>0</v>
      </c>
      <c r="AH39" s="89"/>
      <c r="AI39" s="91"/>
      <c r="AJ39" s="95">
        <f t="shared" si="4"/>
        <v>0</v>
      </c>
      <c r="AK39" s="90"/>
      <c r="AL39" s="91"/>
      <c r="AM39" s="137">
        <f t="shared" si="17"/>
        <v>0</v>
      </c>
      <c r="AN39" s="132">
        <f>AM39*0.5+AJ39*0.5</f>
        <v>0</v>
      </c>
      <c r="AO39" s="89"/>
      <c r="AP39" s="91"/>
      <c r="AQ39" s="92">
        <f t="shared" si="18"/>
        <v>0</v>
      </c>
      <c r="AR39" s="89"/>
      <c r="AS39" s="90"/>
      <c r="AT39" s="90"/>
      <c r="AU39" s="102">
        <f t="shared" si="14"/>
        <v>0</v>
      </c>
      <c r="AV39" s="17"/>
      <c r="AW39" s="18"/>
      <c r="AX39" s="18"/>
      <c r="AY39" s="18"/>
      <c r="AZ39" s="20"/>
      <c r="BA39" s="101">
        <f t="shared" si="19"/>
        <v>0</v>
      </c>
      <c r="BB39" s="89"/>
      <c r="BC39" s="90"/>
      <c r="BD39" s="90"/>
      <c r="BE39" s="90"/>
      <c r="BF39" s="90"/>
      <c r="BG39" s="90"/>
      <c r="BH39" s="90"/>
      <c r="BI39" s="91"/>
      <c r="BJ39" s="83">
        <f t="shared" si="6"/>
        <v>0</v>
      </c>
      <c r="BK39" s="20">
        <f t="shared" si="7"/>
        <v>0</v>
      </c>
      <c r="BL39" s="19">
        <f t="shared" si="8"/>
        <v>0</v>
      </c>
      <c r="BM39" s="94"/>
      <c r="BN39" s="96"/>
      <c r="BO39" s="91"/>
      <c r="BP39" s="17"/>
      <c r="BQ39" s="20"/>
      <c r="BR39" s="97"/>
      <c r="BS39" s="59"/>
      <c r="BT39" s="20"/>
      <c r="BU39" s="97"/>
      <c r="BV39" s="98"/>
      <c r="BW39" s="99"/>
    </row>
    <row r="40" spans="1:75" x14ac:dyDescent="0.25">
      <c r="A40"/>
      <c r="B40" s="13">
        <v>31</v>
      </c>
      <c r="C40" s="88"/>
      <c r="D40" s="66"/>
      <c r="E40" s="14"/>
      <c r="F40" s="14"/>
      <c r="G40" s="15"/>
      <c r="H40" s="16"/>
      <c r="I40" s="89"/>
      <c r="J40" s="90"/>
      <c r="K40" s="90"/>
      <c r="L40" s="90"/>
      <c r="M40" s="90"/>
      <c r="N40" s="90"/>
      <c r="O40" s="91"/>
      <c r="P40" s="78">
        <f t="shared" si="9"/>
        <v>0</v>
      </c>
      <c r="Q40" s="18">
        <f t="shared" si="10"/>
        <v>0</v>
      </c>
      <c r="R40" s="19">
        <f t="shared" si="11"/>
        <v>0</v>
      </c>
      <c r="S40" s="89"/>
      <c r="T40" s="91"/>
      <c r="U40" s="92">
        <f t="shared" si="12"/>
        <v>0</v>
      </c>
      <c r="V40" s="79"/>
      <c r="W40" s="20"/>
      <c r="X40" s="93">
        <f t="shared" si="13"/>
        <v>0</v>
      </c>
      <c r="Y40" s="89"/>
      <c r="Z40" s="94"/>
      <c r="AA40" s="91"/>
      <c r="AB40" s="131">
        <f t="shared" si="15"/>
        <v>0</v>
      </c>
      <c r="AC40" s="17"/>
      <c r="AD40" s="18"/>
      <c r="AE40" s="18"/>
      <c r="AF40" s="20"/>
      <c r="AG40" s="101">
        <f t="shared" si="16"/>
        <v>0</v>
      </c>
      <c r="AH40" s="89"/>
      <c r="AI40" s="91"/>
      <c r="AJ40" s="95">
        <f t="shared" si="4"/>
        <v>0</v>
      </c>
      <c r="AK40" s="90"/>
      <c r="AL40" s="91"/>
      <c r="AM40" s="137">
        <f t="shared" si="17"/>
        <v>0</v>
      </c>
      <c r="AN40" s="132">
        <f>AM40*0.5+AJ40*0.5</f>
        <v>0</v>
      </c>
      <c r="AO40" s="89"/>
      <c r="AP40" s="91"/>
      <c r="AQ40" s="92">
        <f t="shared" si="18"/>
        <v>0</v>
      </c>
      <c r="AR40" s="89"/>
      <c r="AS40" s="90"/>
      <c r="AT40" s="90"/>
      <c r="AU40" s="102">
        <f t="shared" si="14"/>
        <v>0</v>
      </c>
      <c r="AV40" s="17"/>
      <c r="AW40" s="18"/>
      <c r="AX40" s="18"/>
      <c r="AY40" s="18"/>
      <c r="AZ40" s="20"/>
      <c r="BA40" s="101">
        <f t="shared" si="19"/>
        <v>0</v>
      </c>
      <c r="BB40" s="89"/>
      <c r="BC40" s="90"/>
      <c r="BD40" s="90"/>
      <c r="BE40" s="90"/>
      <c r="BF40" s="90"/>
      <c r="BG40" s="90"/>
      <c r="BH40" s="90"/>
      <c r="BI40" s="91"/>
      <c r="BJ40" s="83">
        <f t="shared" si="6"/>
        <v>0</v>
      </c>
      <c r="BK40" s="20">
        <f t="shared" si="7"/>
        <v>0</v>
      </c>
      <c r="BL40" s="19">
        <f t="shared" si="8"/>
        <v>0</v>
      </c>
      <c r="BM40" s="94"/>
      <c r="BN40" s="96"/>
      <c r="BO40" s="91"/>
      <c r="BP40" s="17"/>
      <c r="BQ40" s="20"/>
      <c r="BR40" s="97"/>
      <c r="BS40" s="59"/>
      <c r="BT40" s="20"/>
      <c r="BU40" s="97"/>
      <c r="BV40" s="98"/>
      <c r="BW40" s="99"/>
    </row>
    <row r="41" spans="1:75" x14ac:dyDescent="0.25">
      <c r="A41"/>
      <c r="B41" s="13">
        <v>32</v>
      </c>
      <c r="C41" s="88"/>
      <c r="D41" s="66"/>
      <c r="E41" s="14"/>
      <c r="F41" s="14"/>
      <c r="G41" s="15"/>
      <c r="H41" s="16"/>
      <c r="I41" s="89"/>
      <c r="J41" s="90"/>
      <c r="K41" s="90"/>
      <c r="L41" s="90"/>
      <c r="M41" s="90"/>
      <c r="N41" s="90"/>
      <c r="O41" s="91"/>
      <c r="P41" s="78">
        <f t="shared" si="9"/>
        <v>0</v>
      </c>
      <c r="Q41" s="18">
        <f t="shared" si="10"/>
        <v>0</v>
      </c>
      <c r="R41" s="19">
        <f t="shared" si="11"/>
        <v>0</v>
      </c>
      <c r="S41" s="89"/>
      <c r="T41" s="91"/>
      <c r="U41" s="92">
        <f t="shared" si="12"/>
        <v>0</v>
      </c>
      <c r="V41" s="79"/>
      <c r="W41" s="20"/>
      <c r="X41" s="93">
        <f t="shared" si="13"/>
        <v>0</v>
      </c>
      <c r="Y41" s="89"/>
      <c r="Z41" s="94"/>
      <c r="AA41" s="91"/>
      <c r="AB41" s="131">
        <f t="shared" si="15"/>
        <v>0</v>
      </c>
      <c r="AC41" s="17"/>
      <c r="AD41" s="18"/>
      <c r="AE41" s="18"/>
      <c r="AF41" s="20"/>
      <c r="AG41" s="101">
        <f t="shared" si="16"/>
        <v>0</v>
      </c>
      <c r="AH41" s="89"/>
      <c r="AI41" s="91"/>
      <c r="AJ41" s="95">
        <f t="shared" si="4"/>
        <v>0</v>
      </c>
      <c r="AK41" s="90"/>
      <c r="AL41" s="91"/>
      <c r="AM41" s="137">
        <f t="shared" si="17"/>
        <v>0</v>
      </c>
      <c r="AN41" s="132">
        <f>AM41*0.5+AJ41*0.5</f>
        <v>0</v>
      </c>
      <c r="AO41" s="89"/>
      <c r="AP41" s="91"/>
      <c r="AQ41" s="92">
        <f t="shared" si="18"/>
        <v>0</v>
      </c>
      <c r="AR41" s="89"/>
      <c r="AS41" s="90"/>
      <c r="AT41" s="90"/>
      <c r="AU41" s="102">
        <f t="shared" si="14"/>
        <v>0</v>
      </c>
      <c r="AV41" s="17"/>
      <c r="AW41" s="18"/>
      <c r="AX41" s="18"/>
      <c r="AY41" s="18"/>
      <c r="AZ41" s="20"/>
      <c r="BA41" s="101">
        <f t="shared" si="19"/>
        <v>0</v>
      </c>
      <c r="BB41" s="89"/>
      <c r="BC41" s="90"/>
      <c r="BD41" s="90"/>
      <c r="BE41" s="90"/>
      <c r="BF41" s="90"/>
      <c r="BG41" s="90"/>
      <c r="BH41" s="90"/>
      <c r="BI41" s="91"/>
      <c r="BJ41" s="83">
        <f t="shared" si="6"/>
        <v>0</v>
      </c>
      <c r="BK41" s="20">
        <f t="shared" si="7"/>
        <v>0</v>
      </c>
      <c r="BL41" s="19">
        <f t="shared" si="8"/>
        <v>0</v>
      </c>
      <c r="BM41" s="94"/>
      <c r="BN41" s="96"/>
      <c r="BO41" s="91"/>
      <c r="BP41" s="17"/>
      <c r="BQ41" s="20"/>
      <c r="BR41" s="97"/>
      <c r="BS41" s="59"/>
      <c r="BT41" s="20"/>
      <c r="BU41" s="97"/>
      <c r="BV41" s="98"/>
      <c r="BW41" s="99"/>
    </row>
    <row r="42" spans="1:75" x14ac:dyDescent="0.25">
      <c r="A42"/>
      <c r="B42" s="13">
        <v>35</v>
      </c>
      <c r="C42" s="88"/>
      <c r="D42" s="66"/>
      <c r="E42" s="14"/>
      <c r="F42" s="14"/>
      <c r="G42" s="15"/>
      <c r="H42" s="16"/>
      <c r="I42" s="89"/>
      <c r="J42" s="90"/>
      <c r="K42" s="90"/>
      <c r="L42" s="90"/>
      <c r="M42" s="90"/>
      <c r="N42" s="90"/>
      <c r="O42" s="91"/>
      <c r="P42" s="78">
        <f t="shared" si="9"/>
        <v>0</v>
      </c>
      <c r="Q42" s="18">
        <f t="shared" si="10"/>
        <v>0</v>
      </c>
      <c r="R42" s="19">
        <f t="shared" si="11"/>
        <v>0</v>
      </c>
      <c r="S42" s="89"/>
      <c r="T42" s="91"/>
      <c r="U42" s="92">
        <f t="shared" si="12"/>
        <v>0</v>
      </c>
      <c r="V42" s="79"/>
      <c r="W42" s="20"/>
      <c r="X42" s="93">
        <f t="shared" si="13"/>
        <v>0</v>
      </c>
      <c r="Y42" s="89"/>
      <c r="Z42" s="94"/>
      <c r="AA42" s="91"/>
      <c r="AB42" s="131">
        <f t="shared" si="15"/>
        <v>0</v>
      </c>
      <c r="AC42" s="17"/>
      <c r="AD42" s="18"/>
      <c r="AE42" s="18"/>
      <c r="AF42" s="20"/>
      <c r="AG42" s="101">
        <f t="shared" si="16"/>
        <v>0</v>
      </c>
      <c r="AH42" s="89"/>
      <c r="AI42" s="91"/>
      <c r="AJ42" s="95">
        <f t="shared" si="4"/>
        <v>0</v>
      </c>
      <c r="AK42" s="90"/>
      <c r="AL42" s="91"/>
      <c r="AM42" s="137">
        <f t="shared" si="17"/>
        <v>0</v>
      </c>
      <c r="AN42" s="132">
        <f>AM42*0.5+AJ42*0.5</f>
        <v>0</v>
      </c>
      <c r="AO42" s="89"/>
      <c r="AP42" s="91"/>
      <c r="AQ42" s="92">
        <f t="shared" si="18"/>
        <v>0</v>
      </c>
      <c r="AR42" s="89"/>
      <c r="AS42" s="90"/>
      <c r="AT42" s="90"/>
      <c r="AU42" s="102">
        <f t="shared" si="14"/>
        <v>0</v>
      </c>
      <c r="AV42" s="17"/>
      <c r="AW42" s="18"/>
      <c r="AX42" s="18"/>
      <c r="AY42" s="18"/>
      <c r="AZ42" s="20"/>
      <c r="BA42" s="101">
        <f t="shared" si="19"/>
        <v>0</v>
      </c>
      <c r="BB42" s="89"/>
      <c r="BC42" s="90"/>
      <c r="BD42" s="90"/>
      <c r="BE42" s="90"/>
      <c r="BF42" s="90"/>
      <c r="BG42" s="90"/>
      <c r="BH42" s="90"/>
      <c r="BI42" s="91"/>
      <c r="BJ42" s="83">
        <f t="shared" si="6"/>
        <v>0</v>
      </c>
      <c r="BK42" s="20">
        <f t="shared" si="7"/>
        <v>0</v>
      </c>
      <c r="BL42" s="19">
        <f t="shared" si="8"/>
        <v>0</v>
      </c>
      <c r="BM42" s="94"/>
      <c r="BN42" s="96"/>
      <c r="BO42" s="91"/>
      <c r="BP42" s="17"/>
      <c r="BQ42" s="20"/>
      <c r="BR42" s="97"/>
      <c r="BS42" s="59"/>
      <c r="BT42" s="20"/>
      <c r="BU42" s="97"/>
      <c r="BV42" s="98"/>
      <c r="BW42" s="99"/>
    </row>
    <row r="43" spans="1:75" x14ac:dyDescent="0.25">
      <c r="A43"/>
      <c r="B43" s="13">
        <v>36</v>
      </c>
      <c r="C43" s="88"/>
      <c r="D43" s="66"/>
      <c r="E43" s="14"/>
      <c r="F43" s="14"/>
      <c r="G43" s="15"/>
      <c r="H43" s="16"/>
      <c r="I43" s="89"/>
      <c r="J43" s="90"/>
      <c r="K43" s="90"/>
      <c r="L43" s="90"/>
      <c r="M43" s="90"/>
      <c r="N43" s="90"/>
      <c r="O43" s="91"/>
      <c r="P43" s="78">
        <f t="shared" si="9"/>
        <v>0</v>
      </c>
      <c r="Q43" s="18">
        <f t="shared" si="10"/>
        <v>0</v>
      </c>
      <c r="R43" s="19">
        <f t="shared" si="11"/>
        <v>0</v>
      </c>
      <c r="S43" s="89"/>
      <c r="T43" s="91"/>
      <c r="U43" s="92">
        <f t="shared" si="12"/>
        <v>0</v>
      </c>
      <c r="V43" s="79"/>
      <c r="W43" s="20"/>
      <c r="X43" s="93">
        <f t="shared" si="13"/>
        <v>0</v>
      </c>
      <c r="Y43" s="89"/>
      <c r="Z43" s="94"/>
      <c r="AA43" s="91"/>
      <c r="AB43" s="131">
        <f t="shared" si="15"/>
        <v>0</v>
      </c>
      <c r="AC43" s="17"/>
      <c r="AD43" s="18"/>
      <c r="AE43" s="18"/>
      <c r="AF43" s="20"/>
      <c r="AG43" s="101">
        <f t="shared" si="16"/>
        <v>0</v>
      </c>
      <c r="AH43" s="89"/>
      <c r="AI43" s="91"/>
      <c r="AJ43" s="95">
        <f t="shared" si="4"/>
        <v>0</v>
      </c>
      <c r="AK43" s="90"/>
      <c r="AL43" s="91"/>
      <c r="AM43" s="137">
        <f t="shared" si="17"/>
        <v>0</v>
      </c>
      <c r="AN43" s="132">
        <f>AM43*0.5+AJ43*0.5</f>
        <v>0</v>
      </c>
      <c r="AO43" s="89"/>
      <c r="AP43" s="91"/>
      <c r="AQ43" s="92">
        <f t="shared" si="18"/>
        <v>0</v>
      </c>
      <c r="AR43" s="89"/>
      <c r="AS43" s="90"/>
      <c r="AT43" s="90"/>
      <c r="AU43" s="102">
        <f t="shared" si="14"/>
        <v>0</v>
      </c>
      <c r="AV43" s="17"/>
      <c r="AW43" s="18"/>
      <c r="AX43" s="18"/>
      <c r="AY43" s="18"/>
      <c r="AZ43" s="20"/>
      <c r="BA43" s="101">
        <f t="shared" si="19"/>
        <v>0</v>
      </c>
      <c r="BB43" s="89"/>
      <c r="BC43" s="90"/>
      <c r="BD43" s="90"/>
      <c r="BE43" s="90"/>
      <c r="BF43" s="90"/>
      <c r="BG43" s="90"/>
      <c r="BH43" s="90"/>
      <c r="BI43" s="91"/>
      <c r="BJ43" s="83">
        <f t="shared" si="6"/>
        <v>0</v>
      </c>
      <c r="BK43" s="20">
        <f t="shared" si="7"/>
        <v>0</v>
      </c>
      <c r="BL43" s="19">
        <f t="shared" si="8"/>
        <v>0</v>
      </c>
      <c r="BM43" s="94"/>
      <c r="BN43" s="96"/>
      <c r="BO43" s="91"/>
      <c r="BP43" s="17"/>
      <c r="BQ43" s="20"/>
      <c r="BR43" s="97"/>
      <c r="BS43" s="59"/>
      <c r="BT43" s="20"/>
      <c r="BU43" s="97"/>
      <c r="BV43" s="98"/>
      <c r="BW43" s="99"/>
    </row>
    <row r="44" spans="1:75" x14ac:dyDescent="0.25">
      <c r="A44"/>
      <c r="B44" s="13">
        <v>37</v>
      </c>
      <c r="C44" s="88"/>
      <c r="D44" s="66"/>
      <c r="E44" s="14"/>
      <c r="F44" s="14"/>
      <c r="G44" s="15"/>
      <c r="H44" s="16"/>
      <c r="I44" s="89"/>
      <c r="J44" s="90"/>
      <c r="K44" s="90"/>
      <c r="L44" s="90"/>
      <c r="M44" s="90"/>
      <c r="N44" s="90"/>
      <c r="O44" s="91"/>
      <c r="P44" s="78">
        <f t="shared" si="9"/>
        <v>0</v>
      </c>
      <c r="Q44" s="18">
        <f t="shared" si="10"/>
        <v>0</v>
      </c>
      <c r="R44" s="19">
        <f t="shared" si="11"/>
        <v>0</v>
      </c>
      <c r="S44" s="89"/>
      <c r="T44" s="91"/>
      <c r="U44" s="92">
        <f t="shared" si="12"/>
        <v>0</v>
      </c>
      <c r="V44" s="79"/>
      <c r="W44" s="20"/>
      <c r="X44" s="93">
        <f t="shared" si="13"/>
        <v>0</v>
      </c>
      <c r="Y44" s="89"/>
      <c r="Z44" s="94"/>
      <c r="AA44" s="91"/>
      <c r="AB44" s="131">
        <f t="shared" si="15"/>
        <v>0</v>
      </c>
      <c r="AC44" s="17"/>
      <c r="AD44" s="18"/>
      <c r="AE44" s="18"/>
      <c r="AF44" s="20"/>
      <c r="AG44" s="101">
        <f t="shared" si="16"/>
        <v>0</v>
      </c>
      <c r="AH44" s="89"/>
      <c r="AI44" s="91"/>
      <c r="AJ44" s="95">
        <f t="shared" si="4"/>
        <v>0</v>
      </c>
      <c r="AK44" s="90"/>
      <c r="AL44" s="91"/>
      <c r="AM44" s="137">
        <f t="shared" si="17"/>
        <v>0</v>
      </c>
      <c r="AN44" s="132">
        <f>AM44*0.5+AJ44*0.5</f>
        <v>0</v>
      </c>
      <c r="AO44" s="89"/>
      <c r="AP44" s="91"/>
      <c r="AQ44" s="92">
        <f t="shared" si="18"/>
        <v>0</v>
      </c>
      <c r="AR44" s="89"/>
      <c r="AS44" s="90"/>
      <c r="AT44" s="90"/>
      <c r="AU44" s="102">
        <f t="shared" si="14"/>
        <v>0</v>
      </c>
      <c r="AV44" s="17"/>
      <c r="AW44" s="18"/>
      <c r="AX44" s="18"/>
      <c r="AY44" s="18"/>
      <c r="AZ44" s="20"/>
      <c r="BA44" s="101">
        <f t="shared" si="19"/>
        <v>0</v>
      </c>
      <c r="BB44" s="89"/>
      <c r="BC44" s="90"/>
      <c r="BD44" s="90"/>
      <c r="BE44" s="90"/>
      <c r="BF44" s="90"/>
      <c r="BG44" s="90"/>
      <c r="BH44" s="90"/>
      <c r="BI44" s="91"/>
      <c r="BJ44" s="83">
        <f t="shared" si="6"/>
        <v>0</v>
      </c>
      <c r="BK44" s="20">
        <f t="shared" si="7"/>
        <v>0</v>
      </c>
      <c r="BL44" s="19">
        <f t="shared" si="8"/>
        <v>0</v>
      </c>
      <c r="BM44" s="94"/>
      <c r="BN44" s="96"/>
      <c r="BO44" s="91"/>
      <c r="BP44" s="17"/>
      <c r="BQ44" s="20"/>
      <c r="BR44" s="97"/>
      <c r="BS44" s="59"/>
      <c r="BT44" s="20"/>
      <c r="BU44" s="97"/>
      <c r="BV44" s="98"/>
      <c r="BW44" s="99"/>
    </row>
    <row r="45" spans="1:75" x14ac:dyDescent="0.25">
      <c r="A45"/>
      <c r="B45" s="13">
        <v>38</v>
      </c>
      <c r="C45" s="88"/>
      <c r="D45" s="66"/>
      <c r="E45" s="14"/>
      <c r="F45" s="14"/>
      <c r="G45" s="15"/>
      <c r="H45" s="16"/>
      <c r="I45" s="89"/>
      <c r="J45" s="90"/>
      <c r="K45" s="90"/>
      <c r="L45" s="90"/>
      <c r="M45" s="90"/>
      <c r="N45" s="90"/>
      <c r="O45" s="91"/>
      <c r="P45" s="78">
        <f t="shared" si="9"/>
        <v>0</v>
      </c>
      <c r="Q45" s="18">
        <f t="shared" si="10"/>
        <v>0</v>
      </c>
      <c r="R45" s="19">
        <f t="shared" si="11"/>
        <v>0</v>
      </c>
      <c r="S45" s="89"/>
      <c r="T45" s="91"/>
      <c r="U45" s="92">
        <f t="shared" si="12"/>
        <v>0</v>
      </c>
      <c r="V45" s="79"/>
      <c r="W45" s="20"/>
      <c r="X45" s="93">
        <f t="shared" si="13"/>
        <v>0</v>
      </c>
      <c r="Y45" s="89"/>
      <c r="Z45" s="94"/>
      <c r="AA45" s="91"/>
      <c r="AB45" s="131">
        <f t="shared" si="15"/>
        <v>0</v>
      </c>
      <c r="AC45" s="17"/>
      <c r="AD45" s="18"/>
      <c r="AE45" s="18"/>
      <c r="AF45" s="20"/>
      <c r="AG45" s="101">
        <f t="shared" si="16"/>
        <v>0</v>
      </c>
      <c r="AH45" s="89"/>
      <c r="AI45" s="91"/>
      <c r="AJ45" s="95">
        <f t="shared" si="4"/>
        <v>0</v>
      </c>
      <c r="AK45" s="90"/>
      <c r="AL45" s="91"/>
      <c r="AM45" s="137">
        <f t="shared" si="17"/>
        <v>0</v>
      </c>
      <c r="AN45" s="132">
        <f>AM45*0.5+AJ45*0.5</f>
        <v>0</v>
      </c>
      <c r="AO45" s="89"/>
      <c r="AP45" s="91"/>
      <c r="AQ45" s="92">
        <f t="shared" si="18"/>
        <v>0</v>
      </c>
      <c r="AR45" s="89"/>
      <c r="AS45" s="90"/>
      <c r="AT45" s="90"/>
      <c r="AU45" s="102">
        <f t="shared" si="14"/>
        <v>0</v>
      </c>
      <c r="AV45" s="17"/>
      <c r="AW45" s="18"/>
      <c r="AX45" s="18"/>
      <c r="AY45" s="18"/>
      <c r="AZ45" s="20"/>
      <c r="BA45" s="101">
        <f t="shared" si="19"/>
        <v>0</v>
      </c>
      <c r="BB45" s="89"/>
      <c r="BC45" s="90"/>
      <c r="BD45" s="90"/>
      <c r="BE45" s="90"/>
      <c r="BF45" s="90"/>
      <c r="BG45" s="90"/>
      <c r="BH45" s="90"/>
      <c r="BI45" s="91"/>
      <c r="BJ45" s="83">
        <f t="shared" si="6"/>
        <v>0</v>
      </c>
      <c r="BK45" s="20">
        <f t="shared" si="7"/>
        <v>0</v>
      </c>
      <c r="BL45" s="19">
        <f t="shared" si="8"/>
        <v>0</v>
      </c>
      <c r="BM45" s="94"/>
      <c r="BN45" s="96"/>
      <c r="BO45" s="91"/>
      <c r="BP45" s="17"/>
      <c r="BQ45" s="20"/>
      <c r="BR45" s="97"/>
      <c r="BS45" s="59"/>
      <c r="BT45" s="20"/>
      <c r="BU45" s="97"/>
      <c r="BV45" s="98"/>
      <c r="BW45" s="99"/>
    </row>
    <row r="46" spans="1:75" x14ac:dyDescent="0.25">
      <c r="A46"/>
      <c r="B46" s="13">
        <v>39</v>
      </c>
      <c r="C46" s="88"/>
      <c r="D46" s="66"/>
      <c r="E46" s="14"/>
      <c r="F46" s="14"/>
      <c r="G46" s="15"/>
      <c r="H46" s="16"/>
      <c r="I46" s="89"/>
      <c r="J46" s="90"/>
      <c r="K46" s="90"/>
      <c r="L46" s="90"/>
      <c r="M46" s="90"/>
      <c r="N46" s="90"/>
      <c r="O46" s="91"/>
      <c r="P46" s="78">
        <f t="shared" si="9"/>
        <v>0</v>
      </c>
      <c r="Q46" s="18">
        <f t="shared" si="10"/>
        <v>0</v>
      </c>
      <c r="R46" s="19">
        <f t="shared" si="11"/>
        <v>0</v>
      </c>
      <c r="S46" s="89"/>
      <c r="T46" s="91"/>
      <c r="U46" s="92">
        <f t="shared" si="12"/>
        <v>0</v>
      </c>
      <c r="V46" s="79"/>
      <c r="W46" s="20"/>
      <c r="X46" s="93">
        <f t="shared" si="13"/>
        <v>0</v>
      </c>
      <c r="Y46" s="89"/>
      <c r="Z46" s="94"/>
      <c r="AA46" s="91"/>
      <c r="AB46" s="131">
        <f t="shared" si="15"/>
        <v>0</v>
      </c>
      <c r="AC46" s="17"/>
      <c r="AD46" s="18"/>
      <c r="AE46" s="18"/>
      <c r="AF46" s="20"/>
      <c r="AG46" s="101">
        <f t="shared" si="16"/>
        <v>0</v>
      </c>
      <c r="AH46" s="89"/>
      <c r="AI46" s="91"/>
      <c r="AJ46" s="95">
        <f t="shared" si="4"/>
        <v>0</v>
      </c>
      <c r="AK46" s="90"/>
      <c r="AL46" s="91"/>
      <c r="AM46" s="137">
        <f t="shared" si="17"/>
        <v>0</v>
      </c>
      <c r="AN46" s="132">
        <f>AM46*0.5+AJ46*0.5</f>
        <v>0</v>
      </c>
      <c r="AO46" s="89"/>
      <c r="AP46" s="91"/>
      <c r="AQ46" s="92">
        <f t="shared" si="18"/>
        <v>0</v>
      </c>
      <c r="AR46" s="89"/>
      <c r="AS46" s="90"/>
      <c r="AT46" s="90"/>
      <c r="AU46" s="102">
        <f t="shared" si="14"/>
        <v>0</v>
      </c>
      <c r="AV46" s="17"/>
      <c r="AW46" s="18"/>
      <c r="AX46" s="18"/>
      <c r="AY46" s="18"/>
      <c r="AZ46" s="20"/>
      <c r="BA46" s="101">
        <f t="shared" si="19"/>
        <v>0</v>
      </c>
      <c r="BB46" s="89"/>
      <c r="BC46" s="90"/>
      <c r="BD46" s="90"/>
      <c r="BE46" s="90"/>
      <c r="BF46" s="90"/>
      <c r="BG46" s="90"/>
      <c r="BH46" s="90"/>
      <c r="BI46" s="91"/>
      <c r="BJ46" s="83">
        <f t="shared" si="6"/>
        <v>0</v>
      </c>
      <c r="BK46" s="20">
        <f t="shared" si="7"/>
        <v>0</v>
      </c>
      <c r="BL46" s="19">
        <f t="shared" si="8"/>
        <v>0</v>
      </c>
      <c r="BM46" s="94"/>
      <c r="BN46" s="96"/>
      <c r="BO46" s="91"/>
      <c r="BP46" s="17"/>
      <c r="BQ46" s="20"/>
      <c r="BR46" s="97"/>
      <c r="BS46" s="59"/>
      <c r="BT46" s="20"/>
      <c r="BU46" s="97"/>
      <c r="BV46" s="98"/>
      <c r="BW46" s="99"/>
    </row>
    <row r="47" spans="1:75" x14ac:dyDescent="0.25">
      <c r="A47"/>
      <c r="B47" s="13">
        <v>40</v>
      </c>
      <c r="C47" s="88"/>
      <c r="D47" s="66"/>
      <c r="E47" s="14"/>
      <c r="F47" s="14"/>
      <c r="G47" s="15"/>
      <c r="H47" s="16"/>
      <c r="I47" s="89"/>
      <c r="J47" s="90"/>
      <c r="K47" s="90"/>
      <c r="L47" s="90"/>
      <c r="M47" s="90"/>
      <c r="N47" s="90"/>
      <c r="O47" s="91"/>
      <c r="P47" s="78">
        <f t="shared" si="9"/>
        <v>0</v>
      </c>
      <c r="Q47" s="18">
        <f t="shared" si="10"/>
        <v>0</v>
      </c>
      <c r="R47" s="19">
        <f t="shared" si="11"/>
        <v>0</v>
      </c>
      <c r="S47" s="89"/>
      <c r="T47" s="91"/>
      <c r="U47" s="92">
        <f t="shared" si="12"/>
        <v>0</v>
      </c>
      <c r="V47" s="79"/>
      <c r="W47" s="20"/>
      <c r="X47" s="93">
        <f t="shared" si="13"/>
        <v>0</v>
      </c>
      <c r="Y47" s="89"/>
      <c r="Z47" s="94"/>
      <c r="AA47" s="91"/>
      <c r="AB47" s="131">
        <f t="shared" si="15"/>
        <v>0</v>
      </c>
      <c r="AC47" s="17"/>
      <c r="AD47" s="18"/>
      <c r="AE47" s="18"/>
      <c r="AF47" s="20"/>
      <c r="AG47" s="101">
        <f t="shared" si="16"/>
        <v>0</v>
      </c>
      <c r="AH47" s="89"/>
      <c r="AI47" s="91"/>
      <c r="AJ47" s="95">
        <f t="shared" si="4"/>
        <v>0</v>
      </c>
      <c r="AK47" s="90"/>
      <c r="AL47" s="91"/>
      <c r="AM47" s="137">
        <f t="shared" si="17"/>
        <v>0</v>
      </c>
      <c r="AN47" s="132">
        <f>AM47*0.5+AJ47*0.5</f>
        <v>0</v>
      </c>
      <c r="AO47" s="89"/>
      <c r="AP47" s="91"/>
      <c r="AQ47" s="92">
        <f t="shared" si="18"/>
        <v>0</v>
      </c>
      <c r="AR47" s="89"/>
      <c r="AS47" s="90"/>
      <c r="AT47" s="90"/>
      <c r="AU47" s="102">
        <f t="shared" si="14"/>
        <v>0</v>
      </c>
      <c r="AV47" s="17"/>
      <c r="AW47" s="18"/>
      <c r="AX47" s="18"/>
      <c r="AY47" s="18"/>
      <c r="AZ47" s="20"/>
      <c r="BA47" s="101">
        <f t="shared" si="19"/>
        <v>0</v>
      </c>
      <c r="BB47" s="89"/>
      <c r="BC47" s="90"/>
      <c r="BD47" s="90"/>
      <c r="BE47" s="90"/>
      <c r="BF47" s="90"/>
      <c r="BG47" s="90"/>
      <c r="BH47" s="90"/>
      <c r="BI47" s="91"/>
      <c r="BJ47" s="83">
        <f t="shared" si="6"/>
        <v>0</v>
      </c>
      <c r="BK47" s="20">
        <f t="shared" si="7"/>
        <v>0</v>
      </c>
      <c r="BL47" s="19">
        <f t="shared" si="8"/>
        <v>0</v>
      </c>
      <c r="BM47" s="94"/>
      <c r="BN47" s="96"/>
      <c r="BO47" s="91"/>
      <c r="BP47" s="17"/>
      <c r="BQ47" s="20"/>
      <c r="BR47" s="97"/>
      <c r="BS47" s="59"/>
      <c r="BT47" s="20"/>
      <c r="BU47" s="97"/>
      <c r="BV47" s="98"/>
      <c r="BW47" s="99"/>
    </row>
  </sheetData>
  <mergeCells count="19">
    <mergeCell ref="BW8:BW9"/>
    <mergeCell ref="AV8:BA8"/>
    <mergeCell ref="BB8:BL8"/>
    <mergeCell ref="BM8:BN8"/>
    <mergeCell ref="BO8:BO9"/>
    <mergeCell ref="BP8:BR8"/>
    <mergeCell ref="AR8:AU8"/>
    <mergeCell ref="BV8:BV9"/>
    <mergeCell ref="S8:U8"/>
    <mergeCell ref="V8:X8"/>
    <mergeCell ref="Y8:AB8"/>
    <mergeCell ref="AC8:AG8"/>
    <mergeCell ref="AH8:AJ8"/>
    <mergeCell ref="BS8:BU8"/>
    <mergeCell ref="C8:D8"/>
    <mergeCell ref="I8:R8"/>
    <mergeCell ref="AK8:AM8"/>
    <mergeCell ref="AN8:AN9"/>
    <mergeCell ref="AO8:AQ8"/>
  </mergeCells>
  <conditionalFormatting sqref="AI12 AH13:AI15 AO21:AP21 AP22:AP26 I10:O14 I17:O24 J15:O16 J25:O25 AI16 AO27:AP47 BB10:BI47 I26:O47 BM10:BO47 AH17:AI47 AH10:AI11 AP10:AP20 AR10:AT47">
    <cfRule type="cellIs" dxfId="1900" priority="421" operator="equal">
      <formula>777</formula>
    </cfRule>
    <cfRule type="cellIs" dxfId="1899" priority="422" operator="equal">
      <formula>666</formula>
    </cfRule>
    <cfRule type="cellIs" dxfId="1898" priority="423" operator="between">
      <formula>90</formula>
      <formula>100</formula>
    </cfRule>
    <cfRule type="cellIs" dxfId="1897" priority="424" operator="between">
      <formula>4</formula>
      <formula>54</formula>
    </cfRule>
    <cfRule type="cellIs" dxfId="1896" priority="425" operator="greaterThan">
      <formula>90</formula>
    </cfRule>
    <cfRule type="cellIs" dxfId="1895" priority="426" operator="equal">
      <formula>777</formula>
    </cfRule>
    <cfRule type="cellIs" dxfId="1894" priority="427" operator="equal">
      <formula>666</formula>
    </cfRule>
    <cfRule type="cellIs" dxfId="1893" priority="428" operator="equal">
      <formula>3</formula>
    </cfRule>
    <cfRule type="cellIs" dxfId="1892" priority="429" operator="equal">
      <formula>2</formula>
    </cfRule>
    <cfRule type="cellIs" dxfId="1891" priority="430" operator="equal">
      <formula>3</formula>
    </cfRule>
    <cfRule type="cellIs" dxfId="1890" priority="431" operator="equal">
      <formula>2</formula>
    </cfRule>
    <cfRule type="cellIs" dxfId="1889" priority="432" operator="between">
      <formula>99</formula>
      <formula>90</formula>
    </cfRule>
    <cfRule type="cellIs" dxfId="1888" priority="433" operator="equal">
      <formula>100</formula>
    </cfRule>
    <cfRule type="cellIs" dxfId="1887" priority="434" operator="between">
      <formula>4</formula>
      <formula>54</formula>
    </cfRule>
  </conditionalFormatting>
  <conditionalFormatting sqref="AH10:AH11 I10:I14 AH13:AH15 AO21 I17:I24 AO27:AO47 I26:I47 AH17:AH47">
    <cfRule type="cellIs" dxfId="1886" priority="418" operator="between">
      <formula>71</formula>
      <formula>79</formula>
    </cfRule>
    <cfRule type="cellIs" dxfId="1885" priority="419" operator="between">
      <formula>55</formula>
      <formula>70</formula>
    </cfRule>
    <cfRule type="cellIs" dxfId="1884" priority="420" operator="between">
      <formula>4</formula>
      <formula>54</formula>
    </cfRule>
  </conditionalFormatting>
  <conditionalFormatting sqref="BV10:BV47">
    <cfRule type="cellIs" dxfId="1883" priority="404" operator="equal">
      <formula>777</formula>
    </cfRule>
    <cfRule type="cellIs" dxfId="1882" priority="405" operator="equal">
      <formula>666</formula>
    </cfRule>
    <cfRule type="cellIs" dxfId="1881" priority="406" operator="between">
      <formula>90</formula>
      <formula>100</formula>
    </cfRule>
    <cfRule type="cellIs" dxfId="1880" priority="407" operator="between">
      <formula>4</formula>
      <formula>54</formula>
    </cfRule>
    <cfRule type="cellIs" dxfId="1879" priority="408" operator="greaterThan">
      <formula>90</formula>
    </cfRule>
    <cfRule type="cellIs" dxfId="1878" priority="409" operator="equal">
      <formula>777</formula>
    </cfRule>
    <cfRule type="cellIs" dxfId="1877" priority="410" operator="equal">
      <formula>666</formula>
    </cfRule>
    <cfRule type="cellIs" dxfId="1876" priority="411" operator="equal">
      <formula>3</formula>
    </cfRule>
    <cfRule type="cellIs" dxfId="1875" priority="412" operator="equal">
      <formula>2</formula>
    </cfRule>
    <cfRule type="cellIs" dxfId="1874" priority="413" operator="equal">
      <formula>3</formula>
    </cfRule>
    <cfRule type="cellIs" dxfId="1873" priority="414" operator="equal">
      <formula>2</formula>
    </cfRule>
    <cfRule type="cellIs" dxfId="1872" priority="415" operator="between">
      <formula>99</formula>
      <formula>90</formula>
    </cfRule>
    <cfRule type="cellIs" dxfId="1871" priority="416" operator="equal">
      <formula>100</formula>
    </cfRule>
    <cfRule type="cellIs" dxfId="1870" priority="417" operator="between">
      <formula>4</formula>
      <formula>54</formula>
    </cfRule>
  </conditionalFormatting>
  <conditionalFormatting sqref="Z10:AA10 Z13:AA13 AA11:AA12 Y15 Y21:AA21 Y18 Y20 AA22:AA26 AA14:AA20 Y27:AA47">
    <cfRule type="cellIs" dxfId="1855" priority="376" operator="equal">
      <formula>777</formula>
    </cfRule>
    <cfRule type="cellIs" dxfId="1854" priority="377" operator="equal">
      <formula>666</formula>
    </cfRule>
    <cfRule type="cellIs" dxfId="1853" priority="378" operator="between">
      <formula>90</formula>
      <formula>100</formula>
    </cfRule>
    <cfRule type="cellIs" dxfId="1852" priority="379" operator="between">
      <formula>4</formula>
      <formula>54</formula>
    </cfRule>
    <cfRule type="cellIs" dxfId="1851" priority="380" operator="greaterThan">
      <formula>90</formula>
    </cfRule>
    <cfRule type="cellIs" dxfId="1850" priority="381" operator="equal">
      <formula>777</formula>
    </cfRule>
    <cfRule type="cellIs" dxfId="1849" priority="382" operator="equal">
      <formula>666</formula>
    </cfRule>
    <cfRule type="cellIs" dxfId="1848" priority="383" operator="equal">
      <formula>3</formula>
    </cfRule>
    <cfRule type="cellIs" dxfId="1847" priority="384" operator="equal">
      <formula>2</formula>
    </cfRule>
    <cfRule type="cellIs" dxfId="1846" priority="385" operator="equal">
      <formula>3</formula>
    </cfRule>
    <cfRule type="cellIs" dxfId="1845" priority="386" operator="equal">
      <formula>2</formula>
    </cfRule>
    <cfRule type="cellIs" dxfId="1844" priority="387" operator="between">
      <formula>99</formula>
      <formula>90</formula>
    </cfRule>
    <cfRule type="cellIs" dxfId="1843" priority="388" operator="equal">
      <formula>100</formula>
    </cfRule>
    <cfRule type="cellIs" dxfId="1842" priority="389" operator="between">
      <formula>4</formula>
      <formula>54</formula>
    </cfRule>
  </conditionalFormatting>
  <conditionalFormatting sqref="Z10 Z13 Y15 Y21:Z21 Y18 Y20 Y27:Z47">
    <cfRule type="cellIs" dxfId="1841" priority="373" operator="between">
      <formula>71</formula>
      <formula>79</formula>
    </cfRule>
    <cfRule type="cellIs" dxfId="1840" priority="374" operator="between">
      <formula>55</formula>
      <formula>70</formula>
    </cfRule>
    <cfRule type="cellIs" dxfId="1839" priority="375" operator="between">
      <formula>4</formula>
      <formula>54</formula>
    </cfRule>
  </conditionalFormatting>
  <conditionalFormatting sqref="AK10:AL10 AL11 AK12:AL47">
    <cfRule type="cellIs" dxfId="1838" priority="359" operator="equal">
      <formula>777</formula>
    </cfRule>
    <cfRule type="cellIs" dxfId="1837" priority="360" operator="equal">
      <formula>666</formula>
    </cfRule>
    <cfRule type="cellIs" dxfId="1836" priority="361" operator="between">
      <formula>90</formula>
      <formula>100</formula>
    </cfRule>
    <cfRule type="cellIs" dxfId="1835" priority="362" operator="between">
      <formula>4</formula>
      <formula>54</formula>
    </cfRule>
    <cfRule type="cellIs" dxfId="1834" priority="363" operator="greaterThan">
      <formula>90</formula>
    </cfRule>
    <cfRule type="cellIs" dxfId="1833" priority="364" operator="equal">
      <formula>777</formula>
    </cfRule>
    <cfRule type="cellIs" dxfId="1832" priority="365" operator="equal">
      <formula>666</formula>
    </cfRule>
    <cfRule type="cellIs" dxfId="1831" priority="366" operator="equal">
      <formula>3</formula>
    </cfRule>
    <cfRule type="cellIs" dxfId="1830" priority="367" operator="equal">
      <formula>2</formula>
    </cfRule>
    <cfRule type="cellIs" dxfId="1829" priority="368" operator="equal">
      <formula>3</formula>
    </cfRule>
    <cfRule type="cellIs" dxfId="1828" priority="369" operator="equal">
      <formula>2</formula>
    </cfRule>
    <cfRule type="cellIs" dxfId="1827" priority="370" operator="between">
      <formula>99</formula>
      <formula>90</formula>
    </cfRule>
    <cfRule type="cellIs" dxfId="1826" priority="371" operator="equal">
      <formula>100</formula>
    </cfRule>
    <cfRule type="cellIs" dxfId="1825" priority="372" operator="between">
      <formula>4</formula>
      <formula>54</formula>
    </cfRule>
  </conditionalFormatting>
  <conditionalFormatting sqref="AK10 AK12:AK47">
    <cfRule type="cellIs" dxfId="1824" priority="356" operator="between">
      <formula>71</formula>
      <formula>79</formula>
    </cfRule>
    <cfRule type="cellIs" dxfId="1823" priority="357" operator="between">
      <formula>55</formula>
      <formula>70</formula>
    </cfRule>
    <cfRule type="cellIs" dxfId="1822" priority="358" operator="between">
      <formula>4</formula>
      <formula>54</formula>
    </cfRule>
  </conditionalFormatting>
  <conditionalFormatting sqref="BW10:BW47">
    <cfRule type="cellIs" dxfId="1821" priority="355" operator="equal">
      <formula>4</formula>
    </cfRule>
  </conditionalFormatting>
  <conditionalFormatting sqref="BP10:BU47">
    <cfRule type="cellIs" dxfId="1778" priority="215" operator="equal">
      <formula>777</formula>
    </cfRule>
    <cfRule type="cellIs" dxfId="1777" priority="216" operator="equal">
      <formula>666</formula>
    </cfRule>
    <cfRule type="cellIs" dxfId="1776" priority="217" operator="between">
      <formula>90</formula>
      <formula>100</formula>
    </cfRule>
    <cfRule type="cellIs" dxfId="1775" priority="218" operator="between">
      <formula>4</formula>
      <formula>54</formula>
    </cfRule>
    <cfRule type="cellIs" dxfId="1774" priority="219" operator="greaterThan">
      <formula>90</formula>
    </cfRule>
    <cfRule type="cellIs" dxfId="1773" priority="220" operator="equal">
      <formula>777</formula>
    </cfRule>
    <cfRule type="cellIs" dxfId="1772" priority="221" operator="equal">
      <formula>666</formula>
    </cfRule>
    <cfRule type="cellIs" dxfId="1771" priority="222" operator="equal">
      <formula>3</formula>
    </cfRule>
    <cfRule type="cellIs" dxfId="1770" priority="223" operator="equal">
      <formula>2</formula>
    </cfRule>
    <cfRule type="cellIs" dxfId="1769" priority="224" operator="equal">
      <formula>3</formula>
    </cfRule>
    <cfRule type="cellIs" dxfId="1768" priority="225" operator="equal">
      <formula>2</formula>
    </cfRule>
    <cfRule type="cellIs" dxfId="1767" priority="226" operator="between">
      <formula>99</formula>
      <formula>90</formula>
    </cfRule>
    <cfRule type="cellIs" dxfId="1766" priority="227" operator="equal">
      <formula>100</formula>
    </cfRule>
    <cfRule type="cellIs" dxfId="1765" priority="228" operator="between">
      <formula>4</formula>
      <formula>54</formula>
    </cfRule>
  </conditionalFormatting>
  <conditionalFormatting sqref="AC10:AG47">
    <cfRule type="cellIs" dxfId="1748" priority="185" operator="equal">
      <formula>777</formula>
    </cfRule>
    <cfRule type="cellIs" dxfId="1747" priority="186" operator="equal">
      <formula>666</formula>
    </cfRule>
    <cfRule type="cellIs" dxfId="1746" priority="187" operator="between">
      <formula>90</formula>
      <formula>100</formula>
    </cfRule>
    <cfRule type="cellIs" dxfId="1745" priority="188" operator="between">
      <formula>4</formula>
      <formula>54</formula>
    </cfRule>
    <cfRule type="cellIs" dxfId="1744" priority="189" operator="greaterThan">
      <formula>90</formula>
    </cfRule>
    <cfRule type="cellIs" dxfId="1743" priority="190" operator="equal">
      <formula>777</formula>
    </cfRule>
    <cfRule type="cellIs" dxfId="1742" priority="191" operator="equal">
      <formula>666</formula>
    </cfRule>
    <cfRule type="cellIs" dxfId="1741" priority="192" operator="equal">
      <formula>3</formula>
    </cfRule>
    <cfRule type="cellIs" dxfId="1740" priority="193" operator="equal">
      <formula>2</formula>
    </cfRule>
    <cfRule type="cellIs" dxfId="1739" priority="194" operator="equal">
      <formula>3</formula>
    </cfRule>
    <cfRule type="cellIs" dxfId="1738" priority="195" operator="equal">
      <formula>2</formula>
    </cfRule>
    <cfRule type="cellIs" dxfId="1737" priority="196" operator="between">
      <formula>99</formula>
      <formula>90</formula>
    </cfRule>
    <cfRule type="cellIs" dxfId="1736" priority="197" operator="equal">
      <formula>100</formula>
    </cfRule>
    <cfRule type="cellIs" dxfId="1735" priority="198" operator="between">
      <formula>4</formula>
      <formula>54</formula>
    </cfRule>
  </conditionalFormatting>
  <conditionalFormatting sqref="AV10:BA47">
    <cfRule type="cellIs" dxfId="1734" priority="171" operator="equal">
      <formula>777</formula>
    </cfRule>
    <cfRule type="cellIs" dxfId="1733" priority="172" operator="equal">
      <formula>666</formula>
    </cfRule>
    <cfRule type="cellIs" dxfId="1732" priority="173" operator="between">
      <formula>90</formula>
      <formula>100</formula>
    </cfRule>
    <cfRule type="cellIs" dxfId="1731" priority="174" operator="between">
      <formula>4</formula>
      <formula>54</formula>
    </cfRule>
    <cfRule type="cellIs" dxfId="1730" priority="175" operator="greaterThan">
      <formula>90</formula>
    </cfRule>
    <cfRule type="cellIs" dxfId="1729" priority="176" operator="equal">
      <formula>777</formula>
    </cfRule>
    <cfRule type="cellIs" dxfId="1728" priority="177" operator="equal">
      <formula>666</formula>
    </cfRule>
    <cfRule type="cellIs" dxfId="1727" priority="178" operator="equal">
      <formula>3</formula>
    </cfRule>
    <cfRule type="cellIs" dxfId="1726" priority="179" operator="equal">
      <formula>2</formula>
    </cfRule>
    <cfRule type="cellIs" dxfId="1725" priority="180" operator="equal">
      <formula>3</formula>
    </cfRule>
    <cfRule type="cellIs" dxfId="1724" priority="181" operator="equal">
      <formula>2</formula>
    </cfRule>
    <cfRule type="cellIs" dxfId="1723" priority="182" operator="between">
      <formula>99</formula>
      <formula>90</formula>
    </cfRule>
    <cfRule type="cellIs" dxfId="1722" priority="183" operator="equal">
      <formula>100</formula>
    </cfRule>
    <cfRule type="cellIs" dxfId="1721" priority="184" operator="between">
      <formula>4</formula>
      <formula>54</formula>
    </cfRule>
  </conditionalFormatting>
  <conditionalFormatting sqref="AU10:AU47">
    <cfRule type="cellIs" dxfId="1720" priority="157" operator="equal">
      <formula>777</formula>
    </cfRule>
    <cfRule type="cellIs" dxfId="1719" priority="158" operator="equal">
      <formula>666</formula>
    </cfRule>
    <cfRule type="cellIs" dxfId="1718" priority="159" operator="between">
      <formula>90</formula>
      <formula>100</formula>
    </cfRule>
    <cfRule type="cellIs" dxfId="1717" priority="160" operator="between">
      <formula>4</formula>
      <formula>54</formula>
    </cfRule>
    <cfRule type="cellIs" dxfId="1716" priority="161" operator="greaterThan">
      <formula>90</formula>
    </cfRule>
    <cfRule type="cellIs" dxfId="1715" priority="162" operator="equal">
      <formula>777</formula>
    </cfRule>
    <cfRule type="cellIs" dxfId="1714" priority="163" operator="equal">
      <formula>666</formula>
    </cfRule>
    <cfRule type="cellIs" dxfId="1713" priority="164" operator="equal">
      <formula>3</formula>
    </cfRule>
    <cfRule type="cellIs" dxfId="1712" priority="165" operator="equal">
      <formula>2</formula>
    </cfRule>
    <cfRule type="cellIs" dxfId="1711" priority="166" operator="equal">
      <formula>3</formula>
    </cfRule>
    <cfRule type="cellIs" dxfId="1710" priority="167" operator="equal">
      <formula>2</formula>
    </cfRule>
    <cfRule type="cellIs" dxfId="1709" priority="168" operator="between">
      <formula>99</formula>
      <formula>90</formula>
    </cfRule>
    <cfRule type="cellIs" dxfId="1708" priority="169" operator="equal">
      <formula>100</formula>
    </cfRule>
    <cfRule type="cellIs" dxfId="1707" priority="170" operator="between">
      <formula>4</formula>
      <formula>54</formula>
    </cfRule>
  </conditionalFormatting>
  <conditionalFormatting sqref="T10:U47">
    <cfRule type="cellIs" dxfId="989" priority="143" operator="equal">
      <formula>777</formula>
    </cfRule>
    <cfRule type="cellIs" dxfId="988" priority="144" operator="equal">
      <formula>666</formula>
    </cfRule>
    <cfRule type="cellIs" dxfId="987" priority="145" operator="between">
      <formula>90</formula>
      <formula>100</formula>
    </cfRule>
    <cfRule type="cellIs" dxfId="986" priority="146" operator="between">
      <formula>4</formula>
      <formula>54</formula>
    </cfRule>
    <cfRule type="cellIs" dxfId="985" priority="147" operator="greaterThan">
      <formula>90</formula>
    </cfRule>
    <cfRule type="cellIs" dxfId="984" priority="148" operator="equal">
      <formula>777</formula>
    </cfRule>
    <cfRule type="cellIs" dxfId="983" priority="149" operator="equal">
      <formula>666</formula>
    </cfRule>
    <cfRule type="cellIs" dxfId="982" priority="150" operator="equal">
      <formula>3</formula>
    </cfRule>
    <cfRule type="cellIs" dxfId="981" priority="151" operator="equal">
      <formula>2</formula>
    </cfRule>
    <cfRule type="cellIs" dxfId="980" priority="152" operator="equal">
      <formula>3</formula>
    </cfRule>
    <cfRule type="cellIs" dxfId="979" priority="153" operator="equal">
      <formula>2</formula>
    </cfRule>
    <cfRule type="cellIs" dxfId="978" priority="154" operator="between">
      <formula>99</formula>
      <formula>90</formula>
    </cfRule>
    <cfRule type="cellIs" dxfId="977" priority="155" operator="equal">
      <formula>100</formula>
    </cfRule>
    <cfRule type="cellIs" dxfId="976" priority="156" operator="between">
      <formula>4</formula>
      <formula>54</formula>
    </cfRule>
  </conditionalFormatting>
  <conditionalFormatting sqref="X10:X47">
    <cfRule type="cellIs" dxfId="975" priority="129" operator="equal">
      <formula>777</formula>
    </cfRule>
    <cfRule type="cellIs" dxfId="974" priority="130" operator="equal">
      <formula>666</formula>
    </cfRule>
    <cfRule type="cellIs" dxfId="973" priority="131" operator="between">
      <formula>90</formula>
      <formula>100</formula>
    </cfRule>
    <cfRule type="cellIs" dxfId="972" priority="132" operator="between">
      <formula>4</formula>
      <formula>54</formula>
    </cfRule>
    <cfRule type="cellIs" dxfId="971" priority="133" operator="greaterThan">
      <formula>90</formula>
    </cfRule>
    <cfRule type="cellIs" dxfId="970" priority="134" operator="equal">
      <formula>777</formula>
    </cfRule>
    <cfRule type="cellIs" dxfId="969" priority="135" operator="equal">
      <formula>666</formula>
    </cfRule>
    <cfRule type="cellIs" dxfId="968" priority="136" operator="equal">
      <formula>3</formula>
    </cfRule>
    <cfRule type="cellIs" dxfId="967" priority="137" operator="equal">
      <formula>2</formula>
    </cfRule>
    <cfRule type="cellIs" dxfId="966" priority="138" operator="equal">
      <formula>3</formula>
    </cfRule>
    <cfRule type="cellIs" dxfId="965" priority="139" operator="equal">
      <formula>2</formula>
    </cfRule>
    <cfRule type="cellIs" dxfId="964" priority="140" operator="between">
      <formula>99</formula>
      <formula>90</formula>
    </cfRule>
    <cfRule type="cellIs" dxfId="963" priority="141" operator="equal">
      <formula>100</formula>
    </cfRule>
    <cfRule type="cellIs" dxfId="962" priority="142" operator="between">
      <formula>4</formula>
      <formula>54</formula>
    </cfRule>
  </conditionalFormatting>
  <conditionalFormatting sqref="P10:R47">
    <cfRule type="cellIs" dxfId="961" priority="115" operator="equal">
      <formula>777</formula>
    </cfRule>
    <cfRule type="cellIs" dxfId="960" priority="116" operator="equal">
      <formula>666</formula>
    </cfRule>
    <cfRule type="cellIs" dxfId="959" priority="117" operator="between">
      <formula>90</formula>
      <formula>100</formula>
    </cfRule>
    <cfRule type="cellIs" dxfId="958" priority="118" operator="between">
      <formula>4</formula>
      <formula>54</formula>
    </cfRule>
    <cfRule type="cellIs" dxfId="957" priority="119" operator="greaterThan">
      <formula>90</formula>
    </cfRule>
    <cfRule type="cellIs" dxfId="956" priority="120" operator="equal">
      <formula>777</formula>
    </cfRule>
    <cfRule type="cellIs" dxfId="955" priority="121" operator="equal">
      <formula>666</formula>
    </cfRule>
    <cfRule type="cellIs" dxfId="954" priority="122" operator="equal">
      <formula>3</formula>
    </cfRule>
    <cfRule type="cellIs" dxfId="953" priority="123" operator="equal">
      <formula>2</formula>
    </cfRule>
    <cfRule type="cellIs" dxfId="952" priority="124" operator="equal">
      <formula>3</formula>
    </cfRule>
    <cfRule type="cellIs" dxfId="951" priority="125" operator="equal">
      <formula>2</formula>
    </cfRule>
    <cfRule type="cellIs" dxfId="950" priority="126" operator="between">
      <formula>99</formula>
      <formula>90</formula>
    </cfRule>
    <cfRule type="cellIs" dxfId="949" priority="127" operator="equal">
      <formula>100</formula>
    </cfRule>
    <cfRule type="cellIs" dxfId="948" priority="128" operator="between">
      <formula>4</formula>
      <formula>54</formula>
    </cfRule>
  </conditionalFormatting>
  <conditionalFormatting sqref="W10:W47">
    <cfRule type="cellIs" dxfId="947" priority="101" operator="equal">
      <formula>777</formula>
    </cfRule>
    <cfRule type="cellIs" dxfId="946" priority="102" operator="equal">
      <formula>666</formula>
    </cfRule>
    <cfRule type="cellIs" dxfId="945" priority="103" operator="between">
      <formula>90</formula>
      <formula>100</formula>
    </cfRule>
    <cfRule type="cellIs" dxfId="944" priority="104" operator="between">
      <formula>4</formula>
      <formula>54</formula>
    </cfRule>
    <cfRule type="cellIs" dxfId="943" priority="105" operator="greaterThan">
      <formula>90</formula>
    </cfRule>
    <cfRule type="cellIs" dxfId="942" priority="106" operator="equal">
      <formula>777</formula>
    </cfRule>
    <cfRule type="cellIs" dxfId="941" priority="107" operator="equal">
      <formula>666</formula>
    </cfRule>
    <cfRule type="cellIs" dxfId="940" priority="108" operator="equal">
      <formula>3</formula>
    </cfRule>
    <cfRule type="cellIs" dxfId="939" priority="109" operator="equal">
      <formula>2</formula>
    </cfRule>
    <cfRule type="cellIs" dxfId="938" priority="110" operator="equal">
      <formula>3</formula>
    </cfRule>
    <cfRule type="cellIs" dxfId="937" priority="111" operator="equal">
      <formula>2</formula>
    </cfRule>
    <cfRule type="cellIs" dxfId="936" priority="112" operator="between">
      <formula>99</formula>
      <formula>90</formula>
    </cfRule>
    <cfRule type="cellIs" dxfId="935" priority="113" operator="equal">
      <formula>100</formula>
    </cfRule>
    <cfRule type="cellIs" dxfId="934" priority="114" operator="between">
      <formula>4</formula>
      <formula>54</formula>
    </cfRule>
  </conditionalFormatting>
  <conditionalFormatting sqref="V10:V47">
    <cfRule type="cellIs" dxfId="933" priority="99" operator="between">
      <formula>60</formula>
      <formula>65</formula>
    </cfRule>
    <cfRule type="cellIs" dxfId="932" priority="100" operator="between">
      <formula>4</formula>
      <formula>59</formula>
    </cfRule>
  </conditionalFormatting>
  <conditionalFormatting sqref="AB10:AB47">
    <cfRule type="cellIs" dxfId="931" priority="85" operator="equal">
      <formula>777</formula>
    </cfRule>
    <cfRule type="cellIs" dxfId="930" priority="86" operator="equal">
      <formula>666</formula>
    </cfRule>
    <cfRule type="cellIs" dxfId="929" priority="87" operator="between">
      <formula>90</formula>
      <formula>100</formula>
    </cfRule>
    <cfRule type="cellIs" dxfId="928" priority="88" operator="between">
      <formula>4</formula>
      <formula>54</formula>
    </cfRule>
    <cfRule type="cellIs" dxfId="927" priority="89" operator="greaterThan">
      <formula>90</formula>
    </cfRule>
    <cfRule type="cellIs" dxfId="926" priority="90" operator="equal">
      <formula>777</formula>
    </cfRule>
    <cfRule type="cellIs" dxfId="925" priority="91" operator="equal">
      <formula>666</formula>
    </cfRule>
    <cfRule type="cellIs" dxfId="924" priority="92" operator="equal">
      <formula>3</formula>
    </cfRule>
    <cfRule type="cellIs" dxfId="923" priority="93" operator="equal">
      <formula>2</formula>
    </cfRule>
    <cfRule type="cellIs" dxfId="922" priority="94" operator="equal">
      <formula>3</formula>
    </cfRule>
    <cfRule type="cellIs" dxfId="921" priority="95" operator="equal">
      <formula>2</formula>
    </cfRule>
    <cfRule type="cellIs" dxfId="920" priority="96" operator="between">
      <formula>99</formula>
      <formula>90</formula>
    </cfRule>
    <cfRule type="cellIs" dxfId="919" priority="97" operator="equal">
      <formula>100</formula>
    </cfRule>
    <cfRule type="cellIs" dxfId="918" priority="98" operator="between">
      <formula>4</formula>
      <formula>54</formula>
    </cfRule>
  </conditionalFormatting>
  <conditionalFormatting sqref="AJ10">
    <cfRule type="cellIs" dxfId="917" priority="71" operator="equal">
      <formula>777</formula>
    </cfRule>
    <cfRule type="cellIs" dxfId="916" priority="72" operator="equal">
      <formula>666</formula>
    </cfRule>
    <cfRule type="cellIs" dxfId="915" priority="73" operator="between">
      <formula>90</formula>
      <formula>100</formula>
    </cfRule>
    <cfRule type="cellIs" dxfId="914" priority="74" operator="between">
      <formula>4</formula>
      <formula>54</formula>
    </cfRule>
    <cfRule type="cellIs" dxfId="913" priority="75" operator="greaterThan">
      <formula>90</formula>
    </cfRule>
    <cfRule type="cellIs" dxfId="912" priority="76" operator="equal">
      <formula>777</formula>
    </cfRule>
    <cfRule type="cellIs" dxfId="911" priority="77" operator="equal">
      <formula>666</formula>
    </cfRule>
    <cfRule type="cellIs" dxfId="910" priority="78" operator="equal">
      <formula>3</formula>
    </cfRule>
    <cfRule type="cellIs" dxfId="909" priority="79" operator="equal">
      <formula>2</formula>
    </cfRule>
    <cfRule type="cellIs" dxfId="908" priority="80" operator="equal">
      <formula>3</formula>
    </cfRule>
    <cfRule type="cellIs" dxfId="907" priority="81" operator="equal">
      <formula>2</formula>
    </cfRule>
    <cfRule type="cellIs" dxfId="906" priority="82" operator="between">
      <formula>99</formula>
      <formula>90</formula>
    </cfRule>
    <cfRule type="cellIs" dxfId="905" priority="83" operator="equal">
      <formula>100</formula>
    </cfRule>
    <cfRule type="cellIs" dxfId="904" priority="84" operator="between">
      <formula>4</formula>
      <formula>54</formula>
    </cfRule>
  </conditionalFormatting>
  <conditionalFormatting sqref="AJ11:AJ47">
    <cfRule type="cellIs" dxfId="903" priority="57" operator="equal">
      <formula>777</formula>
    </cfRule>
    <cfRule type="cellIs" dxfId="902" priority="58" operator="equal">
      <formula>666</formula>
    </cfRule>
    <cfRule type="cellIs" dxfId="901" priority="59" operator="between">
      <formula>90</formula>
      <formula>100</formula>
    </cfRule>
    <cfRule type="cellIs" dxfId="900" priority="60" operator="between">
      <formula>4</formula>
      <formula>54</formula>
    </cfRule>
    <cfRule type="cellIs" dxfId="899" priority="61" operator="greaterThan">
      <formula>90</formula>
    </cfRule>
    <cfRule type="cellIs" dxfId="898" priority="62" operator="equal">
      <formula>777</formula>
    </cfRule>
    <cfRule type="cellIs" dxfId="897" priority="63" operator="equal">
      <formula>666</formula>
    </cfRule>
    <cfRule type="cellIs" dxfId="896" priority="64" operator="equal">
      <formula>3</formula>
    </cfRule>
    <cfRule type="cellIs" dxfId="895" priority="65" operator="equal">
      <formula>2</formula>
    </cfRule>
    <cfRule type="cellIs" dxfId="894" priority="66" operator="equal">
      <formula>3</formula>
    </cfRule>
    <cfRule type="cellIs" dxfId="893" priority="67" operator="equal">
      <formula>2</formula>
    </cfRule>
    <cfRule type="cellIs" dxfId="892" priority="68" operator="between">
      <formula>99</formula>
      <formula>90</formula>
    </cfRule>
    <cfRule type="cellIs" dxfId="891" priority="69" operator="equal">
      <formula>100</formula>
    </cfRule>
    <cfRule type="cellIs" dxfId="890" priority="70" operator="between">
      <formula>4</formula>
      <formula>54</formula>
    </cfRule>
  </conditionalFormatting>
  <conditionalFormatting sqref="AM10:AM47">
    <cfRule type="cellIs" dxfId="889" priority="43" operator="equal">
      <formula>777</formula>
    </cfRule>
    <cfRule type="cellIs" dxfId="888" priority="44" operator="equal">
      <formula>666</formula>
    </cfRule>
    <cfRule type="cellIs" dxfId="887" priority="45" operator="between">
      <formula>90</formula>
      <formula>100</formula>
    </cfRule>
    <cfRule type="cellIs" dxfId="886" priority="46" operator="between">
      <formula>4</formula>
      <formula>54</formula>
    </cfRule>
    <cfRule type="cellIs" dxfId="885" priority="47" operator="greaterThan">
      <formula>90</formula>
    </cfRule>
    <cfRule type="cellIs" dxfId="884" priority="48" operator="equal">
      <formula>777</formula>
    </cfRule>
    <cfRule type="cellIs" dxfId="883" priority="49" operator="equal">
      <formula>666</formula>
    </cfRule>
    <cfRule type="cellIs" dxfId="882" priority="50" operator="equal">
      <formula>3</formula>
    </cfRule>
    <cfRule type="cellIs" dxfId="881" priority="51" operator="equal">
      <formula>2</formula>
    </cfRule>
    <cfRule type="cellIs" dxfId="880" priority="52" operator="equal">
      <formula>3</formula>
    </cfRule>
    <cfRule type="cellIs" dxfId="879" priority="53" operator="equal">
      <formula>2</formula>
    </cfRule>
    <cfRule type="cellIs" dxfId="878" priority="54" operator="between">
      <formula>99</formula>
      <formula>90</formula>
    </cfRule>
    <cfRule type="cellIs" dxfId="877" priority="55" operator="equal">
      <formula>100</formula>
    </cfRule>
    <cfRule type="cellIs" dxfId="876" priority="56" operator="between">
      <formula>4</formula>
      <formula>54</formula>
    </cfRule>
  </conditionalFormatting>
  <conditionalFormatting sqref="AN10:AN47">
    <cfRule type="cellIs" dxfId="875" priority="29" operator="equal">
      <formula>777</formula>
    </cfRule>
    <cfRule type="cellIs" dxfId="874" priority="30" operator="equal">
      <formula>666</formula>
    </cfRule>
    <cfRule type="cellIs" dxfId="873" priority="31" operator="between">
      <formula>90</formula>
      <formula>100</formula>
    </cfRule>
    <cfRule type="cellIs" dxfId="872" priority="32" operator="between">
      <formula>4</formula>
      <formula>54</formula>
    </cfRule>
    <cfRule type="cellIs" dxfId="871" priority="33" operator="greaterThan">
      <formula>90</formula>
    </cfRule>
    <cfRule type="cellIs" dxfId="870" priority="34" operator="equal">
      <formula>777</formula>
    </cfRule>
    <cfRule type="cellIs" dxfId="869" priority="35" operator="equal">
      <formula>666</formula>
    </cfRule>
    <cfRule type="cellIs" dxfId="868" priority="36" operator="equal">
      <formula>3</formula>
    </cfRule>
    <cfRule type="cellIs" dxfId="867" priority="37" operator="equal">
      <formula>2</formula>
    </cfRule>
    <cfRule type="cellIs" dxfId="866" priority="38" operator="equal">
      <formula>3</formula>
    </cfRule>
    <cfRule type="cellIs" dxfId="865" priority="39" operator="equal">
      <formula>2</formula>
    </cfRule>
    <cfRule type="cellIs" dxfId="864" priority="40" operator="between">
      <formula>99</formula>
      <formula>90</formula>
    </cfRule>
    <cfRule type="cellIs" dxfId="863" priority="41" operator="equal">
      <formula>100</formula>
    </cfRule>
    <cfRule type="cellIs" dxfId="862" priority="42" operator="between">
      <formula>4</formula>
      <formula>54</formula>
    </cfRule>
  </conditionalFormatting>
  <conditionalFormatting sqref="AQ10:AQ47">
    <cfRule type="cellIs" dxfId="861" priority="15" operator="equal">
      <formula>777</formula>
    </cfRule>
    <cfRule type="cellIs" dxfId="860" priority="16" operator="equal">
      <formula>666</formula>
    </cfRule>
    <cfRule type="cellIs" dxfId="859" priority="17" operator="between">
      <formula>90</formula>
      <formula>100</formula>
    </cfRule>
    <cfRule type="cellIs" dxfId="858" priority="18" operator="between">
      <formula>4</formula>
      <formula>54</formula>
    </cfRule>
    <cfRule type="cellIs" dxfId="857" priority="19" operator="greaterThan">
      <formula>90</formula>
    </cfRule>
    <cfRule type="cellIs" dxfId="856" priority="20" operator="equal">
      <formula>777</formula>
    </cfRule>
    <cfRule type="cellIs" dxfId="855" priority="21" operator="equal">
      <formula>666</formula>
    </cfRule>
    <cfRule type="cellIs" dxfId="854" priority="22" operator="equal">
      <formula>3</formula>
    </cfRule>
    <cfRule type="cellIs" dxfId="853" priority="23" operator="equal">
      <formula>2</formula>
    </cfRule>
    <cfRule type="cellIs" dxfId="852" priority="24" operator="equal">
      <formula>3</formula>
    </cfRule>
    <cfRule type="cellIs" dxfId="851" priority="25" operator="equal">
      <formula>2</formula>
    </cfRule>
    <cfRule type="cellIs" dxfId="850" priority="26" operator="between">
      <formula>99</formula>
      <formula>90</formula>
    </cfRule>
    <cfRule type="cellIs" dxfId="849" priority="27" operator="equal">
      <formula>100</formula>
    </cfRule>
    <cfRule type="cellIs" dxfId="848" priority="28" operator="between">
      <formula>4</formula>
      <formula>54</formula>
    </cfRule>
  </conditionalFormatting>
  <conditionalFormatting sqref="BJ10:BL47">
    <cfRule type="cellIs" dxfId="847" priority="1" operator="equal">
      <formula>777</formula>
    </cfRule>
    <cfRule type="cellIs" dxfId="846" priority="2" operator="equal">
      <formula>666</formula>
    </cfRule>
    <cfRule type="cellIs" dxfId="845" priority="3" operator="between">
      <formula>90</formula>
      <formula>100</formula>
    </cfRule>
    <cfRule type="cellIs" dxfId="844" priority="4" operator="between">
      <formula>4</formula>
      <formula>54</formula>
    </cfRule>
    <cfRule type="cellIs" dxfId="843" priority="5" operator="greaterThan">
      <formula>90</formula>
    </cfRule>
    <cfRule type="cellIs" dxfId="842" priority="6" operator="equal">
      <formula>777</formula>
    </cfRule>
    <cfRule type="cellIs" dxfId="841" priority="7" operator="equal">
      <formula>666</formula>
    </cfRule>
    <cfRule type="cellIs" dxfId="840" priority="8" operator="equal">
      <formula>3</formula>
    </cfRule>
    <cfRule type="cellIs" dxfId="839" priority="9" operator="equal">
      <formula>2</formula>
    </cfRule>
    <cfRule type="cellIs" dxfId="838" priority="10" operator="equal">
      <formula>3</formula>
    </cfRule>
    <cfRule type="cellIs" dxfId="837" priority="11" operator="equal">
      <formula>2</formula>
    </cfRule>
    <cfRule type="cellIs" dxfId="836" priority="12" operator="between">
      <formula>99</formula>
      <formula>90</formula>
    </cfRule>
    <cfRule type="cellIs" dxfId="835" priority="13" operator="equal">
      <formula>100</formula>
    </cfRule>
    <cfRule type="cellIs" dxfId="834" priority="14" operator="between">
      <formula>4</formula>
      <formula>54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BW47"/>
  <sheetViews>
    <sheetView rightToLeft="1" zoomScale="90" zoomScaleNormal="90" workbookViewId="0">
      <selection activeCell="D6" sqref="D6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53" width="4.28515625" customWidth="1"/>
    <col min="54" max="56" width="5.28515625" customWidth="1"/>
    <col min="57" max="62" width="4.28515625" customWidth="1"/>
    <col min="63" max="63" width="5.28515625" customWidth="1"/>
    <col min="64" max="77" width="4.28515625" customWidth="1"/>
  </cols>
  <sheetData>
    <row r="2" spans="1:75" ht="20.25" x14ac:dyDescent="0.3">
      <c r="A2"/>
      <c r="B2"/>
      <c r="C2" s="21" t="s">
        <v>57</v>
      </c>
      <c r="O2" s="27"/>
      <c r="P2" s="28" t="s">
        <v>26</v>
      </c>
    </row>
    <row r="3" spans="1:75" x14ac:dyDescent="0.25">
      <c r="A3"/>
      <c r="B3"/>
      <c r="F3" s="22"/>
      <c r="O3" s="34"/>
      <c r="P3" s="28" t="s">
        <v>30</v>
      </c>
      <c r="T3" s="25" t="s">
        <v>24</v>
      </c>
    </row>
    <row r="4" spans="1:75" x14ac:dyDescent="0.25">
      <c r="A4"/>
      <c r="B4"/>
      <c r="F4" s="23"/>
      <c r="G4" s="22" t="s">
        <v>23</v>
      </c>
      <c r="O4" s="38"/>
      <c r="P4" s="39" t="s">
        <v>34</v>
      </c>
      <c r="Q4" s="29"/>
      <c r="R4" s="30"/>
      <c r="S4" s="30"/>
      <c r="T4" s="31">
        <v>1</v>
      </c>
      <c r="U4" s="32" t="s">
        <v>27</v>
      </c>
      <c r="W4" s="24"/>
      <c r="AC4" s="26"/>
    </row>
    <row r="5" spans="1:75" x14ac:dyDescent="0.25">
      <c r="A5"/>
      <c r="B5"/>
      <c r="F5" s="23"/>
      <c r="G5" s="23" t="s">
        <v>25</v>
      </c>
      <c r="O5" s="54"/>
      <c r="P5" s="28" t="s">
        <v>46</v>
      </c>
      <c r="Q5" s="35"/>
      <c r="R5" s="30"/>
      <c r="S5" s="30"/>
      <c r="T5" s="36">
        <v>2</v>
      </c>
      <c r="U5" s="32" t="s">
        <v>31</v>
      </c>
      <c r="V5" s="32"/>
      <c r="W5" s="32"/>
      <c r="X5" s="33" t="s">
        <v>28</v>
      </c>
      <c r="Y5" s="24"/>
      <c r="AC5" s="26"/>
    </row>
    <row r="6" spans="1:75" x14ac:dyDescent="0.25">
      <c r="A6"/>
      <c r="B6"/>
      <c r="F6" s="23"/>
      <c r="G6" s="23" t="s">
        <v>29</v>
      </c>
      <c r="O6" s="55"/>
      <c r="P6" s="28" t="s">
        <v>47</v>
      </c>
      <c r="R6" s="30"/>
      <c r="S6" s="30"/>
      <c r="T6" s="40">
        <v>3</v>
      </c>
      <c r="U6" s="32" t="s">
        <v>35</v>
      </c>
      <c r="V6" s="32"/>
      <c r="W6" s="32"/>
      <c r="X6" s="37" t="s">
        <v>32</v>
      </c>
      <c r="Y6" s="24"/>
      <c r="AC6" s="26"/>
      <c r="AD6" s="24"/>
      <c r="AE6" s="24"/>
      <c r="AF6" s="24"/>
    </row>
    <row r="7" spans="1:75" ht="15.75" thickBot="1" x14ac:dyDescent="0.3">
      <c r="A7"/>
      <c r="B7"/>
      <c r="G7" s="23" t="s">
        <v>33</v>
      </c>
      <c r="J7" s="42" t="s">
        <v>36</v>
      </c>
      <c r="V7" s="32"/>
      <c r="W7" s="41"/>
      <c r="X7" s="24"/>
      <c r="AC7" s="26"/>
      <c r="AD7" s="24"/>
      <c r="AE7" s="24"/>
      <c r="AF7" s="24"/>
    </row>
    <row r="8" spans="1:75" ht="54.75" customHeight="1" x14ac:dyDescent="0.25">
      <c r="A8"/>
      <c r="B8"/>
      <c r="C8" s="103" t="s">
        <v>0</v>
      </c>
      <c r="D8" s="104"/>
      <c r="I8" s="105" t="s">
        <v>1</v>
      </c>
      <c r="J8" s="106"/>
      <c r="K8" s="106"/>
      <c r="L8" s="106"/>
      <c r="M8" s="106"/>
      <c r="N8" s="106"/>
      <c r="O8" s="106"/>
      <c r="P8" s="106"/>
      <c r="Q8" s="106"/>
      <c r="R8" s="107"/>
      <c r="S8" s="108" t="s">
        <v>2</v>
      </c>
      <c r="T8" s="109"/>
      <c r="U8" s="110"/>
      <c r="V8" s="108" t="s">
        <v>3</v>
      </c>
      <c r="W8" s="109"/>
      <c r="X8" s="110"/>
      <c r="Y8" s="118" t="s">
        <v>49</v>
      </c>
      <c r="Z8" s="119"/>
      <c r="AA8" s="119"/>
      <c r="AB8" s="119"/>
      <c r="AC8" s="120" t="s">
        <v>50</v>
      </c>
      <c r="AD8" s="121"/>
      <c r="AE8" s="121"/>
      <c r="AF8" s="121"/>
      <c r="AG8" s="122"/>
      <c r="AH8" s="108" t="s">
        <v>4</v>
      </c>
      <c r="AI8" s="109"/>
      <c r="AJ8" s="110"/>
      <c r="AK8" s="134" t="s">
        <v>6</v>
      </c>
      <c r="AL8" s="109"/>
      <c r="AM8" s="135"/>
      <c r="AN8" s="111" t="s">
        <v>53</v>
      </c>
      <c r="AO8" s="108" t="s">
        <v>5</v>
      </c>
      <c r="AP8" s="109"/>
      <c r="AQ8" s="110"/>
      <c r="AR8" s="113" t="s">
        <v>51</v>
      </c>
      <c r="AS8" s="114"/>
      <c r="AT8" s="114"/>
      <c r="AU8" s="115"/>
      <c r="AV8" s="113" t="s">
        <v>52</v>
      </c>
      <c r="AW8" s="114"/>
      <c r="AX8" s="114"/>
      <c r="AY8" s="114"/>
      <c r="AZ8" s="114"/>
      <c r="BA8" s="115"/>
      <c r="BB8" s="126" t="s">
        <v>7</v>
      </c>
      <c r="BC8" s="127"/>
      <c r="BD8" s="127"/>
      <c r="BE8" s="127"/>
      <c r="BF8" s="127"/>
      <c r="BG8" s="127"/>
      <c r="BH8" s="127"/>
      <c r="BI8" s="127"/>
      <c r="BJ8" s="127"/>
      <c r="BK8" s="127"/>
      <c r="BL8" s="128"/>
      <c r="BM8" s="129" t="s">
        <v>8</v>
      </c>
      <c r="BN8" s="130"/>
      <c r="BO8" s="138" t="s">
        <v>54</v>
      </c>
      <c r="BP8" s="140" t="s">
        <v>9</v>
      </c>
      <c r="BQ8" s="123"/>
      <c r="BR8" s="124"/>
      <c r="BS8" s="123" t="s">
        <v>10</v>
      </c>
      <c r="BT8" s="123"/>
      <c r="BU8" s="124"/>
      <c r="BV8" s="116" t="s">
        <v>48</v>
      </c>
      <c r="BW8" s="116" t="s">
        <v>37</v>
      </c>
    </row>
    <row r="9" spans="1:75" ht="46.5" thickBot="1" x14ac:dyDescent="0.3">
      <c r="A9"/>
      <c r="B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6" t="s">
        <v>38</v>
      </c>
      <c r="J9" s="47">
        <v>381</v>
      </c>
      <c r="K9" s="47">
        <v>382</v>
      </c>
      <c r="L9" s="48">
        <v>481</v>
      </c>
      <c r="M9" s="49">
        <v>482</v>
      </c>
      <c r="N9" s="49">
        <v>581</v>
      </c>
      <c r="O9" s="49">
        <v>582</v>
      </c>
      <c r="P9" s="67" t="s">
        <v>17</v>
      </c>
      <c r="Q9" s="68" t="s">
        <v>18</v>
      </c>
      <c r="R9" s="68" t="s">
        <v>19</v>
      </c>
      <c r="S9" s="5">
        <v>30</v>
      </c>
      <c r="T9" s="43">
        <v>70</v>
      </c>
      <c r="U9" s="67" t="s">
        <v>20</v>
      </c>
      <c r="V9" s="69" t="s">
        <v>22</v>
      </c>
      <c r="W9" s="70" t="s">
        <v>21</v>
      </c>
      <c r="X9" s="67" t="s">
        <v>20</v>
      </c>
      <c r="Y9" s="5">
        <v>30</v>
      </c>
      <c r="Z9" s="6">
        <v>35</v>
      </c>
      <c r="AA9" s="43">
        <v>35</v>
      </c>
      <c r="AB9" s="67" t="s">
        <v>20</v>
      </c>
      <c r="AC9" s="5">
        <v>20</v>
      </c>
      <c r="AD9" s="45">
        <v>25</v>
      </c>
      <c r="AE9" s="45">
        <v>25</v>
      </c>
      <c r="AF9" s="43">
        <v>30</v>
      </c>
      <c r="AG9" s="61" t="s">
        <v>19</v>
      </c>
      <c r="AH9" s="5">
        <v>30</v>
      </c>
      <c r="AI9" s="43">
        <v>70</v>
      </c>
      <c r="AJ9" s="67" t="s">
        <v>20</v>
      </c>
      <c r="AK9" s="45">
        <v>30</v>
      </c>
      <c r="AL9" s="43">
        <v>70</v>
      </c>
      <c r="AM9" s="136" t="s">
        <v>20</v>
      </c>
      <c r="AN9" s="112"/>
      <c r="AO9" s="5">
        <v>30</v>
      </c>
      <c r="AP9" s="43">
        <v>70</v>
      </c>
      <c r="AQ9" s="67" t="s">
        <v>20</v>
      </c>
      <c r="AR9" s="5">
        <v>30</v>
      </c>
      <c r="AS9" s="45">
        <v>35</v>
      </c>
      <c r="AT9" s="45">
        <v>35</v>
      </c>
      <c r="AU9" s="73" t="s">
        <v>20</v>
      </c>
      <c r="AV9" s="5">
        <v>12</v>
      </c>
      <c r="AW9" s="45">
        <v>18</v>
      </c>
      <c r="AX9" s="45">
        <v>28</v>
      </c>
      <c r="AY9" s="45">
        <v>21</v>
      </c>
      <c r="AZ9" s="43">
        <v>21</v>
      </c>
      <c r="BA9" s="64" t="s">
        <v>20</v>
      </c>
      <c r="BB9" s="50" t="s">
        <v>39</v>
      </c>
      <c r="BC9" s="51" t="s">
        <v>40</v>
      </c>
      <c r="BD9" s="51" t="s">
        <v>41</v>
      </c>
      <c r="BE9" s="51" t="s">
        <v>42</v>
      </c>
      <c r="BF9" s="52" t="s">
        <v>43</v>
      </c>
      <c r="BG9" s="52" t="s">
        <v>44</v>
      </c>
      <c r="BH9" s="52" t="s">
        <v>45</v>
      </c>
      <c r="BI9" s="44" t="s">
        <v>15</v>
      </c>
      <c r="BJ9" s="67" t="s">
        <v>17</v>
      </c>
      <c r="BK9" s="68" t="s">
        <v>18</v>
      </c>
      <c r="BL9" s="68" t="s">
        <v>19</v>
      </c>
      <c r="BM9" s="71"/>
      <c r="BN9" s="72"/>
      <c r="BO9" s="139"/>
      <c r="BP9" s="141"/>
      <c r="BQ9" s="57"/>
      <c r="BR9" s="73" t="s">
        <v>19</v>
      </c>
      <c r="BS9" s="56"/>
      <c r="BT9" s="57"/>
      <c r="BU9" s="73" t="s">
        <v>19</v>
      </c>
      <c r="BV9" s="117"/>
      <c r="BW9" s="125"/>
    </row>
    <row r="10" spans="1:75" x14ac:dyDescent="0.25">
      <c r="A10"/>
      <c r="B10" s="7">
        <v>1</v>
      </c>
      <c r="C10" s="74"/>
      <c r="D10" s="65"/>
      <c r="E10" s="8"/>
      <c r="F10" s="8"/>
      <c r="G10" s="9"/>
      <c r="H10" s="10"/>
      <c r="I10" s="75"/>
      <c r="J10" s="76"/>
      <c r="K10" s="76"/>
      <c r="L10" s="76"/>
      <c r="M10" s="76"/>
      <c r="N10" s="76"/>
      <c r="O10" s="77"/>
      <c r="P10" s="78">
        <f t="shared" ref="P10:P47" si="0">K10*0.4+J10*0.35+I10*0.25</f>
        <v>0</v>
      </c>
      <c r="Q10" s="18">
        <f t="shared" ref="Q10:Q47" si="1">L10*0.65+M10*0.35</f>
        <v>0</v>
      </c>
      <c r="R10" s="19">
        <f t="shared" ref="R10:R47" si="2">N10*0.6+O10*0.4</f>
        <v>0</v>
      </c>
      <c r="S10" s="89"/>
      <c r="T10" s="91"/>
      <c r="U10" s="92">
        <f t="shared" ref="U10:U47" si="3">T10*0.7+S10*0.3</f>
        <v>0</v>
      </c>
      <c r="V10" s="79"/>
      <c r="W10" s="20"/>
      <c r="X10" s="93">
        <f>W10*0.8+V10*0.2</f>
        <v>0</v>
      </c>
      <c r="Y10" s="75"/>
      <c r="Z10" s="80"/>
      <c r="AA10" s="77"/>
      <c r="AB10" s="131">
        <f>Y10*0.3+Z10*0.35+AA10*0.35</f>
        <v>0</v>
      </c>
      <c r="AC10" s="62"/>
      <c r="AD10" s="11"/>
      <c r="AE10" s="11"/>
      <c r="AF10" s="53"/>
      <c r="AG10" s="100">
        <f>AF10*0.3+AE10*0.25+AD10*0.25+AC10*0.2</f>
        <v>0</v>
      </c>
      <c r="AH10" s="75"/>
      <c r="AI10" s="77"/>
      <c r="AJ10" s="95">
        <f t="shared" ref="AJ10:AJ47" si="4">AI10*0.7+AH10*0.3</f>
        <v>0</v>
      </c>
      <c r="AK10" s="76"/>
      <c r="AL10" s="77"/>
      <c r="AM10" s="137">
        <f>AL10*0.7+AK10*0.3</f>
        <v>0</v>
      </c>
      <c r="AN10" s="133">
        <f>AM10*0.5+AJ10*0.5</f>
        <v>0</v>
      </c>
      <c r="AO10" s="75"/>
      <c r="AP10" s="77"/>
      <c r="AQ10" s="92">
        <f t="shared" ref="AQ10:AQ11" si="5">AP10*0.7+AO10*0.3</f>
        <v>0</v>
      </c>
      <c r="AR10" s="81"/>
      <c r="AS10" s="82"/>
      <c r="AT10" s="82"/>
      <c r="AU10" s="102">
        <f>AT10*0.35+AS10*0.35+AR10*0.3</f>
        <v>0</v>
      </c>
      <c r="AV10" s="62"/>
      <c r="AW10" s="11"/>
      <c r="AX10" s="11"/>
      <c r="AY10" s="11"/>
      <c r="AZ10" s="53"/>
      <c r="BA10" s="100">
        <f>AZ10*0.21+AY10*0.21+AX10*0.28+AW10*0.18+AV10*0.12</f>
        <v>0</v>
      </c>
      <c r="BB10" s="75"/>
      <c r="BC10" s="76"/>
      <c r="BD10" s="76"/>
      <c r="BE10" s="76"/>
      <c r="BF10" s="76"/>
      <c r="BG10" s="76"/>
      <c r="BH10" s="76"/>
      <c r="BI10" s="77"/>
      <c r="BJ10" s="83">
        <f t="shared" ref="BJ10:BJ47" si="6">BI10*0.2+BD10*0.27+BC10*0.26+BB10*0.27</f>
        <v>0</v>
      </c>
      <c r="BK10" s="20">
        <f t="shared" ref="BK10:BK47" si="7">BI10*0.2+BF10*0.27+BE10*0.26+BD10*0.27</f>
        <v>0</v>
      </c>
      <c r="BL10" s="19">
        <f t="shared" ref="BL10:BL47" si="8">BI10*0.2+BH10*0.27+BG10*0.26+BF10*0.27</f>
        <v>0</v>
      </c>
      <c r="BM10" s="80"/>
      <c r="BN10" s="84"/>
      <c r="BO10" s="77"/>
      <c r="BP10" s="142"/>
      <c r="BQ10" s="12"/>
      <c r="BR10" s="85"/>
      <c r="BS10" s="58"/>
      <c r="BT10" s="12"/>
      <c r="BU10" s="85"/>
      <c r="BV10" s="86"/>
      <c r="BW10" s="87"/>
    </row>
    <row r="11" spans="1:75" x14ac:dyDescent="0.25">
      <c r="A11"/>
      <c r="B11" s="13">
        <v>2</v>
      </c>
      <c r="C11" s="88"/>
      <c r="D11" s="66"/>
      <c r="E11" s="14"/>
      <c r="F11" s="14"/>
      <c r="G11" s="15"/>
      <c r="H11" s="16"/>
      <c r="I11" s="89"/>
      <c r="J11" s="90"/>
      <c r="K11" s="90"/>
      <c r="L11" s="90"/>
      <c r="M11" s="90"/>
      <c r="N11" s="90"/>
      <c r="O11" s="91"/>
      <c r="P11" s="78">
        <f t="shared" si="0"/>
        <v>0</v>
      </c>
      <c r="Q11" s="18">
        <f t="shared" si="1"/>
        <v>0</v>
      </c>
      <c r="R11" s="19">
        <f t="shared" si="2"/>
        <v>0</v>
      </c>
      <c r="S11" s="89"/>
      <c r="T11" s="91"/>
      <c r="U11" s="92">
        <f t="shared" si="3"/>
        <v>0</v>
      </c>
      <c r="V11" s="79"/>
      <c r="W11" s="20"/>
      <c r="X11" s="93">
        <f t="shared" ref="X11:X47" si="9">W11*0.8+V11*0.2</f>
        <v>0</v>
      </c>
      <c r="Y11" s="89"/>
      <c r="Z11" s="94"/>
      <c r="AA11" s="91"/>
      <c r="AB11" s="131">
        <f>Y11*0.3+Z11*0.35+AA11*0.35</f>
        <v>0</v>
      </c>
      <c r="AC11" s="17"/>
      <c r="AD11" s="18"/>
      <c r="AE11" s="18"/>
      <c r="AF11" s="20"/>
      <c r="AG11" s="101">
        <f>AF11*0.3+AE11*0.25+AD11*0.25+AC11*0.2</f>
        <v>0</v>
      </c>
      <c r="AH11" s="89"/>
      <c r="AI11" s="91"/>
      <c r="AJ11" s="95">
        <f t="shared" si="4"/>
        <v>0</v>
      </c>
      <c r="AK11" s="90"/>
      <c r="AL11" s="91"/>
      <c r="AM11" s="137">
        <f>AL11*0.7+AK11*0.3</f>
        <v>0</v>
      </c>
      <c r="AN11" s="132">
        <f>AM11*0.5+AJ11*0.5</f>
        <v>0</v>
      </c>
      <c r="AO11" s="89"/>
      <c r="AP11" s="91"/>
      <c r="AQ11" s="92">
        <f>AP11*0.7+AO11*0.3</f>
        <v>0</v>
      </c>
      <c r="AR11" s="89"/>
      <c r="AS11" s="90"/>
      <c r="AT11" s="90"/>
      <c r="AU11" s="102">
        <f t="shared" ref="AU11:AU47" si="10">AT11*0.35+AS11*0.35+AR11*0.3</f>
        <v>0</v>
      </c>
      <c r="AV11" s="17"/>
      <c r="AW11" s="18"/>
      <c r="AX11" s="18"/>
      <c r="AY11" s="18"/>
      <c r="AZ11" s="20"/>
      <c r="BA11" s="101">
        <f>AZ11*0.21+AY11*0.21+AX11*0.28+AW11*0.18+AV11*0.12</f>
        <v>0</v>
      </c>
      <c r="BB11" s="89"/>
      <c r="BC11" s="90"/>
      <c r="BD11" s="90"/>
      <c r="BE11" s="90"/>
      <c r="BF11" s="90"/>
      <c r="BG11" s="90"/>
      <c r="BH11" s="90"/>
      <c r="BI11" s="91"/>
      <c r="BJ11" s="83">
        <f t="shared" si="6"/>
        <v>0</v>
      </c>
      <c r="BK11" s="20">
        <f t="shared" si="7"/>
        <v>0</v>
      </c>
      <c r="BL11" s="19">
        <f t="shared" si="8"/>
        <v>0</v>
      </c>
      <c r="BM11" s="94"/>
      <c r="BN11" s="96"/>
      <c r="BO11" s="91"/>
      <c r="BP11" s="17"/>
      <c r="BQ11" s="20"/>
      <c r="BR11" s="97"/>
      <c r="BS11" s="59"/>
      <c r="BT11" s="20"/>
      <c r="BU11" s="97"/>
      <c r="BV11" s="98"/>
      <c r="BW11" s="99"/>
    </row>
    <row r="12" spans="1:75" x14ac:dyDescent="0.25">
      <c r="A12"/>
      <c r="B12" s="13">
        <v>3</v>
      </c>
      <c r="C12" s="88"/>
      <c r="D12" s="66"/>
      <c r="E12" s="14"/>
      <c r="F12" s="14"/>
      <c r="G12" s="15"/>
      <c r="H12" s="16"/>
      <c r="I12" s="89"/>
      <c r="J12" s="90"/>
      <c r="K12" s="90"/>
      <c r="L12" s="90"/>
      <c r="M12" s="90"/>
      <c r="N12" s="90"/>
      <c r="O12" s="91"/>
      <c r="P12" s="78">
        <f t="shared" si="0"/>
        <v>0</v>
      </c>
      <c r="Q12" s="18">
        <f t="shared" si="1"/>
        <v>0</v>
      </c>
      <c r="R12" s="19">
        <f t="shared" si="2"/>
        <v>0</v>
      </c>
      <c r="S12" s="89"/>
      <c r="T12" s="91"/>
      <c r="U12" s="92">
        <f t="shared" si="3"/>
        <v>0</v>
      </c>
      <c r="V12" s="79"/>
      <c r="W12" s="20"/>
      <c r="X12" s="93">
        <f t="shared" si="9"/>
        <v>0</v>
      </c>
      <c r="Y12" s="89"/>
      <c r="Z12" s="94"/>
      <c r="AA12" s="91"/>
      <c r="AB12" s="131">
        <f t="shared" ref="AB12:AB47" si="11">Y12*0.3+Z12*0.35+AA12*0.35</f>
        <v>0</v>
      </c>
      <c r="AC12" s="17"/>
      <c r="AD12" s="18"/>
      <c r="AE12" s="18"/>
      <c r="AF12" s="20"/>
      <c r="AG12" s="101">
        <f t="shared" ref="AG12:AG47" si="12">AF12*0.3+AE12*0.25+AD12*0.25+AC12*0.2</f>
        <v>0</v>
      </c>
      <c r="AH12" s="89"/>
      <c r="AI12" s="91"/>
      <c r="AJ12" s="95">
        <f t="shared" si="4"/>
        <v>0</v>
      </c>
      <c r="AK12" s="90"/>
      <c r="AL12" s="91"/>
      <c r="AM12" s="137">
        <f t="shared" ref="AM12:AM47" si="13">AL12*0.7+AK12*0.3</f>
        <v>0</v>
      </c>
      <c r="AN12" s="132">
        <f>AM12*0.5+AJ12*0.5</f>
        <v>0</v>
      </c>
      <c r="AO12" s="89"/>
      <c r="AP12" s="91"/>
      <c r="AQ12" s="92">
        <f t="shared" ref="AQ12:AQ47" si="14">AP12*0.7+AO12*0.3</f>
        <v>0</v>
      </c>
      <c r="AR12" s="89"/>
      <c r="AS12" s="90"/>
      <c r="AT12" s="90"/>
      <c r="AU12" s="102">
        <f t="shared" si="10"/>
        <v>0</v>
      </c>
      <c r="AV12" s="17"/>
      <c r="AW12" s="18"/>
      <c r="AX12" s="18"/>
      <c r="AY12" s="18"/>
      <c r="AZ12" s="20"/>
      <c r="BA12" s="101">
        <f t="shared" ref="BA12:BA47" si="15">AZ12*0.21+AY12*0.21+AX12*0.28+AW12*0.18+AV12*0.12</f>
        <v>0</v>
      </c>
      <c r="BB12" s="89"/>
      <c r="BC12" s="90"/>
      <c r="BD12" s="90"/>
      <c r="BE12" s="90"/>
      <c r="BF12" s="90"/>
      <c r="BG12" s="90"/>
      <c r="BH12" s="90"/>
      <c r="BI12" s="91"/>
      <c r="BJ12" s="83">
        <f t="shared" si="6"/>
        <v>0</v>
      </c>
      <c r="BK12" s="20">
        <f t="shared" si="7"/>
        <v>0</v>
      </c>
      <c r="BL12" s="19">
        <f t="shared" si="8"/>
        <v>0</v>
      </c>
      <c r="BM12" s="94"/>
      <c r="BN12" s="96"/>
      <c r="BO12" s="91"/>
      <c r="BP12" s="17"/>
      <c r="BQ12" s="20"/>
      <c r="BR12" s="97"/>
      <c r="BS12" s="59"/>
      <c r="BT12" s="20"/>
      <c r="BU12" s="97"/>
      <c r="BV12" s="98"/>
      <c r="BW12" s="99"/>
    </row>
    <row r="13" spans="1:75" x14ac:dyDescent="0.25">
      <c r="A13"/>
      <c r="B13" s="13">
        <v>4</v>
      </c>
      <c r="C13" s="88"/>
      <c r="D13" s="66"/>
      <c r="E13" s="14"/>
      <c r="F13" s="14"/>
      <c r="G13" s="15"/>
      <c r="H13" s="16"/>
      <c r="I13" s="89"/>
      <c r="J13" s="90"/>
      <c r="K13" s="90"/>
      <c r="L13" s="90"/>
      <c r="M13" s="90"/>
      <c r="N13" s="90"/>
      <c r="O13" s="91"/>
      <c r="P13" s="78">
        <f t="shared" si="0"/>
        <v>0</v>
      </c>
      <c r="Q13" s="18">
        <f t="shared" si="1"/>
        <v>0</v>
      </c>
      <c r="R13" s="19">
        <f t="shared" si="2"/>
        <v>0</v>
      </c>
      <c r="S13" s="89"/>
      <c r="T13" s="91"/>
      <c r="U13" s="92">
        <f t="shared" si="3"/>
        <v>0</v>
      </c>
      <c r="V13" s="79"/>
      <c r="W13" s="20"/>
      <c r="X13" s="93">
        <f t="shared" si="9"/>
        <v>0</v>
      </c>
      <c r="Y13" s="89"/>
      <c r="Z13" s="94"/>
      <c r="AA13" s="91"/>
      <c r="AB13" s="131">
        <f t="shared" si="11"/>
        <v>0</v>
      </c>
      <c r="AC13" s="17"/>
      <c r="AD13" s="18"/>
      <c r="AE13" s="18"/>
      <c r="AF13" s="20"/>
      <c r="AG13" s="101">
        <f t="shared" si="12"/>
        <v>0</v>
      </c>
      <c r="AH13" s="89"/>
      <c r="AI13" s="91"/>
      <c r="AJ13" s="95">
        <f t="shared" si="4"/>
        <v>0</v>
      </c>
      <c r="AK13" s="90"/>
      <c r="AL13" s="91"/>
      <c r="AM13" s="137">
        <f t="shared" si="13"/>
        <v>0</v>
      </c>
      <c r="AN13" s="132">
        <f>AM13*0.5+AJ13*0.5</f>
        <v>0</v>
      </c>
      <c r="AO13" s="89"/>
      <c r="AP13" s="91"/>
      <c r="AQ13" s="92">
        <f t="shared" si="14"/>
        <v>0</v>
      </c>
      <c r="AR13" s="89"/>
      <c r="AS13" s="90"/>
      <c r="AT13" s="90"/>
      <c r="AU13" s="102">
        <f t="shared" si="10"/>
        <v>0</v>
      </c>
      <c r="AV13" s="17"/>
      <c r="AW13" s="18"/>
      <c r="AX13" s="18"/>
      <c r="AY13" s="18"/>
      <c r="AZ13" s="20"/>
      <c r="BA13" s="101">
        <f t="shared" si="15"/>
        <v>0</v>
      </c>
      <c r="BB13" s="89"/>
      <c r="BC13" s="90"/>
      <c r="BD13" s="90"/>
      <c r="BE13" s="90"/>
      <c r="BF13" s="90"/>
      <c r="BG13" s="90"/>
      <c r="BH13" s="90"/>
      <c r="BI13" s="91"/>
      <c r="BJ13" s="83">
        <f t="shared" si="6"/>
        <v>0</v>
      </c>
      <c r="BK13" s="20">
        <f t="shared" si="7"/>
        <v>0</v>
      </c>
      <c r="BL13" s="19">
        <f t="shared" si="8"/>
        <v>0</v>
      </c>
      <c r="BM13" s="94"/>
      <c r="BN13" s="96"/>
      <c r="BO13" s="91"/>
      <c r="BP13" s="17"/>
      <c r="BQ13" s="20"/>
      <c r="BR13" s="97"/>
      <c r="BS13" s="59"/>
      <c r="BT13" s="20"/>
      <c r="BU13" s="97"/>
      <c r="BV13" s="98"/>
      <c r="BW13" s="99"/>
    </row>
    <row r="14" spans="1:75" x14ac:dyDescent="0.25">
      <c r="A14"/>
      <c r="B14" s="13">
        <v>5</v>
      </c>
      <c r="C14" s="88"/>
      <c r="D14" s="66"/>
      <c r="E14" s="14"/>
      <c r="F14" s="14"/>
      <c r="G14" s="15"/>
      <c r="H14" s="16"/>
      <c r="I14" s="89"/>
      <c r="J14" s="90"/>
      <c r="K14" s="90"/>
      <c r="L14" s="90"/>
      <c r="M14" s="90"/>
      <c r="N14" s="90"/>
      <c r="O14" s="91"/>
      <c r="P14" s="78">
        <f t="shared" si="0"/>
        <v>0</v>
      </c>
      <c r="Q14" s="18">
        <f t="shared" si="1"/>
        <v>0</v>
      </c>
      <c r="R14" s="19">
        <f t="shared" si="2"/>
        <v>0</v>
      </c>
      <c r="S14" s="89"/>
      <c r="T14" s="91"/>
      <c r="U14" s="92">
        <f t="shared" si="3"/>
        <v>0</v>
      </c>
      <c r="V14" s="79"/>
      <c r="W14" s="20"/>
      <c r="X14" s="93">
        <f t="shared" si="9"/>
        <v>0</v>
      </c>
      <c r="Y14" s="89"/>
      <c r="Z14" s="94"/>
      <c r="AA14" s="91"/>
      <c r="AB14" s="131">
        <f t="shared" si="11"/>
        <v>0</v>
      </c>
      <c r="AC14" s="17"/>
      <c r="AD14" s="18"/>
      <c r="AE14" s="18"/>
      <c r="AF14" s="20"/>
      <c r="AG14" s="101">
        <f t="shared" si="12"/>
        <v>0</v>
      </c>
      <c r="AH14" s="89"/>
      <c r="AI14" s="91"/>
      <c r="AJ14" s="95">
        <f t="shared" si="4"/>
        <v>0</v>
      </c>
      <c r="AK14" s="90"/>
      <c r="AL14" s="91"/>
      <c r="AM14" s="137">
        <f t="shared" si="13"/>
        <v>0</v>
      </c>
      <c r="AN14" s="132">
        <f>AM14*0.5+AJ14*0.5</f>
        <v>0</v>
      </c>
      <c r="AO14" s="89"/>
      <c r="AP14" s="91"/>
      <c r="AQ14" s="92">
        <f t="shared" si="14"/>
        <v>0</v>
      </c>
      <c r="AR14" s="89"/>
      <c r="AS14" s="90"/>
      <c r="AT14" s="90"/>
      <c r="AU14" s="102">
        <f t="shared" si="10"/>
        <v>0</v>
      </c>
      <c r="AV14" s="17"/>
      <c r="AW14" s="18"/>
      <c r="AX14" s="18"/>
      <c r="AY14" s="18"/>
      <c r="AZ14" s="20"/>
      <c r="BA14" s="101">
        <f t="shared" si="15"/>
        <v>0</v>
      </c>
      <c r="BB14" s="89"/>
      <c r="BC14" s="90"/>
      <c r="BD14" s="90"/>
      <c r="BE14" s="90"/>
      <c r="BF14" s="90"/>
      <c r="BG14" s="90"/>
      <c r="BH14" s="90"/>
      <c r="BI14" s="91"/>
      <c r="BJ14" s="83">
        <f t="shared" si="6"/>
        <v>0</v>
      </c>
      <c r="BK14" s="20">
        <f t="shared" si="7"/>
        <v>0</v>
      </c>
      <c r="BL14" s="19">
        <f t="shared" si="8"/>
        <v>0</v>
      </c>
      <c r="BM14" s="94"/>
      <c r="BN14" s="96"/>
      <c r="BO14" s="91"/>
      <c r="BP14" s="17"/>
      <c r="BQ14" s="20"/>
      <c r="BR14" s="97"/>
      <c r="BS14" s="59"/>
      <c r="BT14" s="20"/>
      <c r="BU14" s="97"/>
      <c r="BV14" s="98"/>
      <c r="BW14" s="99"/>
    </row>
    <row r="15" spans="1:75" x14ac:dyDescent="0.25">
      <c r="A15"/>
      <c r="B15" s="13">
        <v>6</v>
      </c>
      <c r="C15" s="88"/>
      <c r="D15" s="66"/>
      <c r="E15" s="14"/>
      <c r="F15" s="14"/>
      <c r="G15" s="15"/>
      <c r="H15" s="16"/>
      <c r="I15" s="89"/>
      <c r="J15" s="90"/>
      <c r="K15" s="90"/>
      <c r="L15" s="90"/>
      <c r="M15" s="90"/>
      <c r="N15" s="90"/>
      <c r="O15" s="91"/>
      <c r="P15" s="78">
        <f t="shared" si="0"/>
        <v>0</v>
      </c>
      <c r="Q15" s="18">
        <f t="shared" si="1"/>
        <v>0</v>
      </c>
      <c r="R15" s="19">
        <f t="shared" si="2"/>
        <v>0</v>
      </c>
      <c r="S15" s="89"/>
      <c r="T15" s="91"/>
      <c r="U15" s="92">
        <f t="shared" si="3"/>
        <v>0</v>
      </c>
      <c r="V15" s="79"/>
      <c r="W15" s="20"/>
      <c r="X15" s="93">
        <f t="shared" si="9"/>
        <v>0</v>
      </c>
      <c r="Y15" s="89"/>
      <c r="Z15" s="94"/>
      <c r="AA15" s="91"/>
      <c r="AB15" s="131">
        <f t="shared" si="11"/>
        <v>0</v>
      </c>
      <c r="AC15" s="17"/>
      <c r="AD15" s="18"/>
      <c r="AE15" s="18"/>
      <c r="AF15" s="20"/>
      <c r="AG15" s="101">
        <f t="shared" si="12"/>
        <v>0</v>
      </c>
      <c r="AH15" s="89"/>
      <c r="AI15" s="91"/>
      <c r="AJ15" s="95">
        <f t="shared" si="4"/>
        <v>0</v>
      </c>
      <c r="AK15" s="90"/>
      <c r="AL15" s="91"/>
      <c r="AM15" s="137">
        <f t="shared" si="13"/>
        <v>0</v>
      </c>
      <c r="AN15" s="132">
        <f>AM15*0.5+AJ15*0.5</f>
        <v>0</v>
      </c>
      <c r="AO15" s="89"/>
      <c r="AP15" s="91"/>
      <c r="AQ15" s="92">
        <f t="shared" si="14"/>
        <v>0</v>
      </c>
      <c r="AR15" s="89"/>
      <c r="AS15" s="90"/>
      <c r="AT15" s="90"/>
      <c r="AU15" s="102">
        <f t="shared" si="10"/>
        <v>0</v>
      </c>
      <c r="AV15" s="17"/>
      <c r="AW15" s="18"/>
      <c r="AX15" s="18"/>
      <c r="AY15" s="18"/>
      <c r="AZ15" s="20"/>
      <c r="BA15" s="101">
        <f t="shared" si="15"/>
        <v>0</v>
      </c>
      <c r="BB15" s="89"/>
      <c r="BC15" s="90"/>
      <c r="BD15" s="90"/>
      <c r="BE15" s="90"/>
      <c r="BF15" s="90"/>
      <c r="BG15" s="90"/>
      <c r="BH15" s="90"/>
      <c r="BI15" s="91"/>
      <c r="BJ15" s="83">
        <f t="shared" si="6"/>
        <v>0</v>
      </c>
      <c r="BK15" s="20">
        <f t="shared" si="7"/>
        <v>0</v>
      </c>
      <c r="BL15" s="19">
        <f t="shared" si="8"/>
        <v>0</v>
      </c>
      <c r="BM15" s="94"/>
      <c r="BN15" s="96"/>
      <c r="BO15" s="91"/>
      <c r="BP15" s="17"/>
      <c r="BQ15" s="20"/>
      <c r="BR15" s="97"/>
      <c r="BS15" s="59"/>
      <c r="BT15" s="20"/>
      <c r="BU15" s="97"/>
      <c r="BV15" s="98"/>
      <c r="BW15" s="99"/>
    </row>
    <row r="16" spans="1:75" x14ac:dyDescent="0.25">
      <c r="A16"/>
      <c r="B16" s="13">
        <v>7</v>
      </c>
      <c r="C16" s="88"/>
      <c r="D16" s="66"/>
      <c r="E16" s="14"/>
      <c r="F16" s="14"/>
      <c r="G16" s="15"/>
      <c r="H16" s="16"/>
      <c r="I16" s="89"/>
      <c r="J16" s="90"/>
      <c r="K16" s="90"/>
      <c r="L16" s="90"/>
      <c r="M16" s="90"/>
      <c r="N16" s="90"/>
      <c r="O16" s="91"/>
      <c r="P16" s="78">
        <f t="shared" si="0"/>
        <v>0</v>
      </c>
      <c r="Q16" s="18">
        <f t="shared" si="1"/>
        <v>0</v>
      </c>
      <c r="R16" s="19">
        <f t="shared" si="2"/>
        <v>0</v>
      </c>
      <c r="S16" s="89"/>
      <c r="T16" s="91"/>
      <c r="U16" s="92">
        <f t="shared" si="3"/>
        <v>0</v>
      </c>
      <c r="V16" s="79"/>
      <c r="W16" s="20"/>
      <c r="X16" s="93">
        <f t="shared" si="9"/>
        <v>0</v>
      </c>
      <c r="Y16" s="89"/>
      <c r="Z16" s="94"/>
      <c r="AA16" s="91"/>
      <c r="AB16" s="131">
        <f t="shared" si="11"/>
        <v>0</v>
      </c>
      <c r="AC16" s="17"/>
      <c r="AD16" s="18"/>
      <c r="AE16" s="18"/>
      <c r="AF16" s="20"/>
      <c r="AG16" s="101">
        <f t="shared" si="12"/>
        <v>0</v>
      </c>
      <c r="AH16" s="89"/>
      <c r="AI16" s="91"/>
      <c r="AJ16" s="95">
        <f t="shared" si="4"/>
        <v>0</v>
      </c>
      <c r="AK16" s="90"/>
      <c r="AL16" s="91"/>
      <c r="AM16" s="137">
        <f t="shared" si="13"/>
        <v>0</v>
      </c>
      <c r="AN16" s="132">
        <f>AM16*0.5+AJ16*0.5</f>
        <v>0</v>
      </c>
      <c r="AO16" s="89"/>
      <c r="AP16" s="91"/>
      <c r="AQ16" s="92">
        <f t="shared" si="14"/>
        <v>0</v>
      </c>
      <c r="AR16" s="89"/>
      <c r="AS16" s="90"/>
      <c r="AT16" s="90"/>
      <c r="AU16" s="102">
        <f t="shared" si="10"/>
        <v>0</v>
      </c>
      <c r="AV16" s="17"/>
      <c r="AW16" s="18"/>
      <c r="AX16" s="18"/>
      <c r="AY16" s="18"/>
      <c r="AZ16" s="20"/>
      <c r="BA16" s="101">
        <f t="shared" si="15"/>
        <v>0</v>
      </c>
      <c r="BB16" s="89"/>
      <c r="BC16" s="90"/>
      <c r="BD16" s="90"/>
      <c r="BE16" s="90"/>
      <c r="BF16" s="90"/>
      <c r="BG16" s="90"/>
      <c r="BH16" s="90"/>
      <c r="BI16" s="91"/>
      <c r="BJ16" s="83">
        <f t="shared" si="6"/>
        <v>0</v>
      </c>
      <c r="BK16" s="20">
        <f t="shared" si="7"/>
        <v>0</v>
      </c>
      <c r="BL16" s="19">
        <f t="shared" si="8"/>
        <v>0</v>
      </c>
      <c r="BM16" s="94"/>
      <c r="BN16" s="96"/>
      <c r="BO16" s="91"/>
      <c r="BP16" s="17"/>
      <c r="BQ16" s="20"/>
      <c r="BR16" s="97"/>
      <c r="BS16" s="59"/>
      <c r="BT16" s="20"/>
      <c r="BU16" s="97"/>
      <c r="BV16" s="98"/>
      <c r="BW16" s="99"/>
    </row>
    <row r="17" spans="1:75" x14ac:dyDescent="0.25">
      <c r="A17"/>
      <c r="B17" s="13">
        <v>8</v>
      </c>
      <c r="C17" s="88"/>
      <c r="D17" s="66"/>
      <c r="E17" s="14"/>
      <c r="F17" s="14"/>
      <c r="G17" s="15"/>
      <c r="H17" s="16"/>
      <c r="I17" s="89"/>
      <c r="J17" s="90"/>
      <c r="K17" s="90"/>
      <c r="L17" s="90"/>
      <c r="M17" s="90"/>
      <c r="N17" s="90"/>
      <c r="O17" s="91"/>
      <c r="P17" s="78">
        <f t="shared" si="0"/>
        <v>0</v>
      </c>
      <c r="Q17" s="18">
        <f t="shared" si="1"/>
        <v>0</v>
      </c>
      <c r="R17" s="19">
        <f t="shared" si="2"/>
        <v>0</v>
      </c>
      <c r="S17" s="89"/>
      <c r="T17" s="91"/>
      <c r="U17" s="92">
        <f t="shared" si="3"/>
        <v>0</v>
      </c>
      <c r="V17" s="79"/>
      <c r="W17" s="20"/>
      <c r="X17" s="93">
        <f t="shared" si="9"/>
        <v>0</v>
      </c>
      <c r="Y17" s="89"/>
      <c r="Z17" s="94"/>
      <c r="AA17" s="91"/>
      <c r="AB17" s="131">
        <f t="shared" si="11"/>
        <v>0</v>
      </c>
      <c r="AC17" s="17"/>
      <c r="AD17" s="18"/>
      <c r="AE17" s="18"/>
      <c r="AF17" s="20"/>
      <c r="AG17" s="101">
        <f t="shared" si="12"/>
        <v>0</v>
      </c>
      <c r="AH17" s="89"/>
      <c r="AI17" s="91"/>
      <c r="AJ17" s="95">
        <f t="shared" si="4"/>
        <v>0</v>
      </c>
      <c r="AK17" s="90"/>
      <c r="AL17" s="91"/>
      <c r="AM17" s="137">
        <f t="shared" si="13"/>
        <v>0</v>
      </c>
      <c r="AN17" s="132">
        <f>AM17*0.5+AJ17*0.5</f>
        <v>0</v>
      </c>
      <c r="AO17" s="89"/>
      <c r="AP17" s="91"/>
      <c r="AQ17" s="92">
        <f t="shared" si="14"/>
        <v>0</v>
      </c>
      <c r="AR17" s="89"/>
      <c r="AS17" s="90"/>
      <c r="AT17" s="90"/>
      <c r="AU17" s="102">
        <f t="shared" si="10"/>
        <v>0</v>
      </c>
      <c r="AV17" s="17"/>
      <c r="AW17" s="18"/>
      <c r="AX17" s="18"/>
      <c r="AY17" s="18"/>
      <c r="AZ17" s="20"/>
      <c r="BA17" s="101">
        <f t="shared" si="15"/>
        <v>0</v>
      </c>
      <c r="BB17" s="89"/>
      <c r="BC17" s="90"/>
      <c r="BD17" s="90"/>
      <c r="BE17" s="90"/>
      <c r="BF17" s="90"/>
      <c r="BG17" s="90"/>
      <c r="BH17" s="90"/>
      <c r="BI17" s="91"/>
      <c r="BJ17" s="83">
        <f t="shared" si="6"/>
        <v>0</v>
      </c>
      <c r="BK17" s="20">
        <f t="shared" si="7"/>
        <v>0</v>
      </c>
      <c r="BL17" s="19">
        <f t="shared" si="8"/>
        <v>0</v>
      </c>
      <c r="BM17" s="94"/>
      <c r="BN17" s="96"/>
      <c r="BO17" s="91"/>
      <c r="BP17" s="17"/>
      <c r="BQ17" s="20"/>
      <c r="BR17" s="97"/>
      <c r="BS17" s="59"/>
      <c r="BT17" s="20"/>
      <c r="BU17" s="97"/>
      <c r="BV17" s="98"/>
      <c r="BW17" s="99"/>
    </row>
    <row r="18" spans="1:75" x14ac:dyDescent="0.25">
      <c r="A18"/>
      <c r="B18" s="13">
        <v>9</v>
      </c>
      <c r="C18" s="88"/>
      <c r="D18" s="66"/>
      <c r="E18" s="14"/>
      <c r="F18" s="14"/>
      <c r="G18" s="15"/>
      <c r="H18" s="16"/>
      <c r="I18" s="89"/>
      <c r="J18" s="90"/>
      <c r="K18" s="90"/>
      <c r="L18" s="90"/>
      <c r="M18" s="90"/>
      <c r="N18" s="90"/>
      <c r="O18" s="91"/>
      <c r="P18" s="78">
        <f t="shared" si="0"/>
        <v>0</v>
      </c>
      <c r="Q18" s="18">
        <f t="shared" si="1"/>
        <v>0</v>
      </c>
      <c r="R18" s="19">
        <f t="shared" si="2"/>
        <v>0</v>
      </c>
      <c r="S18" s="89"/>
      <c r="T18" s="91"/>
      <c r="U18" s="92">
        <f t="shared" si="3"/>
        <v>0</v>
      </c>
      <c r="V18" s="79"/>
      <c r="W18" s="20"/>
      <c r="X18" s="93">
        <f t="shared" si="9"/>
        <v>0</v>
      </c>
      <c r="Y18" s="89"/>
      <c r="Z18" s="94"/>
      <c r="AA18" s="91"/>
      <c r="AB18" s="131">
        <f t="shared" si="11"/>
        <v>0</v>
      </c>
      <c r="AC18" s="17"/>
      <c r="AD18" s="18"/>
      <c r="AE18" s="18"/>
      <c r="AF18" s="20"/>
      <c r="AG18" s="101">
        <f t="shared" si="12"/>
        <v>0</v>
      </c>
      <c r="AH18" s="89"/>
      <c r="AI18" s="91"/>
      <c r="AJ18" s="95">
        <f t="shared" si="4"/>
        <v>0</v>
      </c>
      <c r="AK18" s="90"/>
      <c r="AL18" s="91"/>
      <c r="AM18" s="137">
        <f t="shared" si="13"/>
        <v>0</v>
      </c>
      <c r="AN18" s="132">
        <f>AM18*0.5+AJ18*0.5</f>
        <v>0</v>
      </c>
      <c r="AO18" s="89"/>
      <c r="AP18" s="91"/>
      <c r="AQ18" s="92">
        <f t="shared" si="14"/>
        <v>0</v>
      </c>
      <c r="AR18" s="89"/>
      <c r="AS18" s="90"/>
      <c r="AT18" s="90"/>
      <c r="AU18" s="102">
        <f t="shared" si="10"/>
        <v>0</v>
      </c>
      <c r="AV18" s="17"/>
      <c r="AW18" s="18"/>
      <c r="AX18" s="18"/>
      <c r="AY18" s="18"/>
      <c r="AZ18" s="20"/>
      <c r="BA18" s="101">
        <f t="shared" si="15"/>
        <v>0</v>
      </c>
      <c r="BB18" s="89"/>
      <c r="BC18" s="90"/>
      <c r="BD18" s="90"/>
      <c r="BE18" s="90"/>
      <c r="BF18" s="90"/>
      <c r="BG18" s="90"/>
      <c r="BH18" s="90"/>
      <c r="BI18" s="91"/>
      <c r="BJ18" s="83">
        <f t="shared" si="6"/>
        <v>0</v>
      </c>
      <c r="BK18" s="20">
        <f t="shared" si="7"/>
        <v>0</v>
      </c>
      <c r="BL18" s="19">
        <f t="shared" si="8"/>
        <v>0</v>
      </c>
      <c r="BM18" s="94"/>
      <c r="BN18" s="96"/>
      <c r="BO18" s="91"/>
      <c r="BP18" s="17"/>
      <c r="BQ18" s="20"/>
      <c r="BR18" s="97"/>
      <c r="BS18" s="59"/>
      <c r="BT18" s="20"/>
      <c r="BU18" s="97"/>
      <c r="BV18" s="98"/>
      <c r="BW18" s="99"/>
    </row>
    <row r="19" spans="1:75" x14ac:dyDescent="0.25">
      <c r="A19"/>
      <c r="B19" s="13">
        <v>10</v>
      </c>
      <c r="C19" s="88"/>
      <c r="D19" s="66"/>
      <c r="E19" s="14"/>
      <c r="F19" s="14"/>
      <c r="G19" s="15"/>
      <c r="H19" s="16"/>
      <c r="I19" s="89"/>
      <c r="J19" s="90"/>
      <c r="K19" s="90"/>
      <c r="L19" s="90"/>
      <c r="M19" s="90"/>
      <c r="N19" s="90"/>
      <c r="O19" s="91"/>
      <c r="P19" s="78">
        <f t="shared" si="0"/>
        <v>0</v>
      </c>
      <c r="Q19" s="18">
        <f t="shared" si="1"/>
        <v>0</v>
      </c>
      <c r="R19" s="19">
        <f t="shared" si="2"/>
        <v>0</v>
      </c>
      <c r="S19" s="89"/>
      <c r="T19" s="91"/>
      <c r="U19" s="92">
        <f t="shared" si="3"/>
        <v>0</v>
      </c>
      <c r="V19" s="79"/>
      <c r="W19" s="20"/>
      <c r="X19" s="93">
        <f t="shared" si="9"/>
        <v>0</v>
      </c>
      <c r="Y19" s="89"/>
      <c r="Z19" s="94"/>
      <c r="AA19" s="91"/>
      <c r="AB19" s="131">
        <f t="shared" si="11"/>
        <v>0</v>
      </c>
      <c r="AC19" s="17"/>
      <c r="AD19" s="18"/>
      <c r="AE19" s="18"/>
      <c r="AF19" s="20"/>
      <c r="AG19" s="101">
        <f t="shared" si="12"/>
        <v>0</v>
      </c>
      <c r="AH19" s="89"/>
      <c r="AI19" s="91"/>
      <c r="AJ19" s="95">
        <f t="shared" si="4"/>
        <v>0</v>
      </c>
      <c r="AK19" s="90"/>
      <c r="AL19" s="91"/>
      <c r="AM19" s="137">
        <f t="shared" si="13"/>
        <v>0</v>
      </c>
      <c r="AN19" s="132">
        <f>AM19*0.5+AJ19*0.5</f>
        <v>0</v>
      </c>
      <c r="AO19" s="89"/>
      <c r="AP19" s="91"/>
      <c r="AQ19" s="92">
        <f t="shared" si="14"/>
        <v>0</v>
      </c>
      <c r="AR19" s="89"/>
      <c r="AS19" s="90"/>
      <c r="AT19" s="90"/>
      <c r="AU19" s="102">
        <f t="shared" si="10"/>
        <v>0</v>
      </c>
      <c r="AV19" s="17"/>
      <c r="AW19" s="18"/>
      <c r="AX19" s="18"/>
      <c r="AY19" s="18"/>
      <c r="AZ19" s="20"/>
      <c r="BA19" s="101">
        <f t="shared" si="15"/>
        <v>0</v>
      </c>
      <c r="BB19" s="89"/>
      <c r="BC19" s="90"/>
      <c r="BD19" s="90"/>
      <c r="BE19" s="90"/>
      <c r="BF19" s="90"/>
      <c r="BG19" s="90"/>
      <c r="BH19" s="90"/>
      <c r="BI19" s="91"/>
      <c r="BJ19" s="83">
        <f t="shared" si="6"/>
        <v>0</v>
      </c>
      <c r="BK19" s="20">
        <f t="shared" si="7"/>
        <v>0</v>
      </c>
      <c r="BL19" s="19">
        <f t="shared" si="8"/>
        <v>0</v>
      </c>
      <c r="BM19" s="94"/>
      <c r="BN19" s="96"/>
      <c r="BO19" s="91"/>
      <c r="BP19" s="17"/>
      <c r="BQ19" s="20"/>
      <c r="BR19" s="97"/>
      <c r="BS19" s="59"/>
      <c r="BT19" s="20"/>
      <c r="BU19" s="97"/>
      <c r="BV19" s="98"/>
      <c r="BW19" s="99"/>
    </row>
    <row r="20" spans="1:75" x14ac:dyDescent="0.25">
      <c r="A20"/>
      <c r="B20" s="13">
        <v>11</v>
      </c>
      <c r="C20" s="88"/>
      <c r="D20" s="66"/>
      <c r="E20" s="14"/>
      <c r="F20" s="14"/>
      <c r="G20" s="15"/>
      <c r="H20" s="16"/>
      <c r="I20" s="89"/>
      <c r="J20" s="90"/>
      <c r="K20" s="90"/>
      <c r="L20" s="90"/>
      <c r="M20" s="90"/>
      <c r="N20" s="90"/>
      <c r="O20" s="91"/>
      <c r="P20" s="78">
        <f t="shared" si="0"/>
        <v>0</v>
      </c>
      <c r="Q20" s="18">
        <f t="shared" si="1"/>
        <v>0</v>
      </c>
      <c r="R20" s="19">
        <f t="shared" si="2"/>
        <v>0</v>
      </c>
      <c r="S20" s="89"/>
      <c r="T20" s="91"/>
      <c r="U20" s="92">
        <f t="shared" si="3"/>
        <v>0</v>
      </c>
      <c r="V20" s="79"/>
      <c r="W20" s="20"/>
      <c r="X20" s="93">
        <f t="shared" si="9"/>
        <v>0</v>
      </c>
      <c r="Y20" s="89"/>
      <c r="Z20" s="94"/>
      <c r="AA20" s="91"/>
      <c r="AB20" s="131">
        <f t="shared" si="11"/>
        <v>0</v>
      </c>
      <c r="AC20" s="17"/>
      <c r="AD20" s="18"/>
      <c r="AE20" s="18"/>
      <c r="AF20" s="20"/>
      <c r="AG20" s="101">
        <f t="shared" si="12"/>
        <v>0</v>
      </c>
      <c r="AH20" s="89"/>
      <c r="AI20" s="91"/>
      <c r="AJ20" s="95">
        <f t="shared" si="4"/>
        <v>0</v>
      </c>
      <c r="AK20" s="90"/>
      <c r="AL20" s="91"/>
      <c r="AM20" s="137">
        <f t="shared" si="13"/>
        <v>0</v>
      </c>
      <c r="AN20" s="132">
        <f>AM20*0.5+AJ20*0.5</f>
        <v>0</v>
      </c>
      <c r="AO20" s="89"/>
      <c r="AP20" s="91"/>
      <c r="AQ20" s="92">
        <f t="shared" si="14"/>
        <v>0</v>
      </c>
      <c r="AR20" s="89"/>
      <c r="AS20" s="90"/>
      <c r="AT20" s="90"/>
      <c r="AU20" s="102">
        <f t="shared" si="10"/>
        <v>0</v>
      </c>
      <c r="AV20" s="17"/>
      <c r="AW20" s="18"/>
      <c r="AX20" s="18"/>
      <c r="AY20" s="18"/>
      <c r="AZ20" s="20"/>
      <c r="BA20" s="101">
        <f t="shared" si="15"/>
        <v>0</v>
      </c>
      <c r="BB20" s="89"/>
      <c r="BC20" s="90"/>
      <c r="BD20" s="90"/>
      <c r="BE20" s="90"/>
      <c r="BF20" s="90"/>
      <c r="BG20" s="90"/>
      <c r="BH20" s="90"/>
      <c r="BI20" s="91"/>
      <c r="BJ20" s="83">
        <f t="shared" si="6"/>
        <v>0</v>
      </c>
      <c r="BK20" s="20">
        <f t="shared" si="7"/>
        <v>0</v>
      </c>
      <c r="BL20" s="19">
        <f t="shared" si="8"/>
        <v>0</v>
      </c>
      <c r="BM20" s="94"/>
      <c r="BN20" s="96"/>
      <c r="BO20" s="91"/>
      <c r="BP20" s="17"/>
      <c r="BQ20" s="20"/>
      <c r="BR20" s="97"/>
      <c r="BS20" s="59"/>
      <c r="BT20" s="20"/>
      <c r="BU20" s="97"/>
      <c r="BV20" s="98"/>
      <c r="BW20" s="99"/>
    </row>
    <row r="21" spans="1:75" x14ac:dyDescent="0.25">
      <c r="A21"/>
      <c r="B21" s="13">
        <v>12</v>
      </c>
      <c r="C21" s="88"/>
      <c r="D21" s="66"/>
      <c r="E21" s="14"/>
      <c r="F21" s="14"/>
      <c r="G21" s="15"/>
      <c r="H21" s="16"/>
      <c r="I21" s="89"/>
      <c r="J21" s="90"/>
      <c r="K21" s="90"/>
      <c r="L21" s="90"/>
      <c r="M21" s="90"/>
      <c r="N21" s="90"/>
      <c r="O21" s="91"/>
      <c r="P21" s="78">
        <f t="shared" si="0"/>
        <v>0</v>
      </c>
      <c r="Q21" s="18">
        <f t="shared" si="1"/>
        <v>0</v>
      </c>
      <c r="R21" s="19">
        <f t="shared" si="2"/>
        <v>0</v>
      </c>
      <c r="S21" s="89"/>
      <c r="T21" s="91"/>
      <c r="U21" s="92">
        <f t="shared" si="3"/>
        <v>0</v>
      </c>
      <c r="V21" s="79"/>
      <c r="W21" s="20"/>
      <c r="X21" s="93">
        <f t="shared" si="9"/>
        <v>0</v>
      </c>
      <c r="Y21" s="89"/>
      <c r="Z21" s="94"/>
      <c r="AA21" s="91"/>
      <c r="AB21" s="131">
        <f t="shared" si="11"/>
        <v>0</v>
      </c>
      <c r="AC21" s="17"/>
      <c r="AD21" s="18"/>
      <c r="AE21" s="18"/>
      <c r="AF21" s="20"/>
      <c r="AG21" s="101">
        <f t="shared" si="12"/>
        <v>0</v>
      </c>
      <c r="AH21" s="89"/>
      <c r="AI21" s="91"/>
      <c r="AJ21" s="95">
        <f t="shared" si="4"/>
        <v>0</v>
      </c>
      <c r="AK21" s="90"/>
      <c r="AL21" s="91"/>
      <c r="AM21" s="137">
        <f t="shared" si="13"/>
        <v>0</v>
      </c>
      <c r="AN21" s="132">
        <f>AM21*0.5+AJ21*0.5</f>
        <v>0</v>
      </c>
      <c r="AO21" s="89"/>
      <c r="AP21" s="91"/>
      <c r="AQ21" s="92">
        <f t="shared" si="14"/>
        <v>0</v>
      </c>
      <c r="AR21" s="89"/>
      <c r="AS21" s="90"/>
      <c r="AT21" s="90"/>
      <c r="AU21" s="102">
        <f t="shared" si="10"/>
        <v>0</v>
      </c>
      <c r="AV21" s="17"/>
      <c r="AW21" s="18"/>
      <c r="AX21" s="18"/>
      <c r="AY21" s="18"/>
      <c r="AZ21" s="20"/>
      <c r="BA21" s="101">
        <f t="shared" si="15"/>
        <v>0</v>
      </c>
      <c r="BB21" s="89"/>
      <c r="BC21" s="90"/>
      <c r="BD21" s="90"/>
      <c r="BE21" s="90"/>
      <c r="BF21" s="90"/>
      <c r="BG21" s="90"/>
      <c r="BH21" s="90"/>
      <c r="BI21" s="91"/>
      <c r="BJ21" s="83">
        <f t="shared" si="6"/>
        <v>0</v>
      </c>
      <c r="BK21" s="20">
        <f t="shared" si="7"/>
        <v>0</v>
      </c>
      <c r="BL21" s="19">
        <f t="shared" si="8"/>
        <v>0</v>
      </c>
      <c r="BM21" s="94"/>
      <c r="BN21" s="96"/>
      <c r="BO21" s="91"/>
      <c r="BP21" s="17"/>
      <c r="BQ21" s="20"/>
      <c r="BR21" s="97"/>
      <c r="BS21" s="59"/>
      <c r="BT21" s="20"/>
      <c r="BU21" s="97"/>
      <c r="BV21" s="98"/>
      <c r="BW21" s="99"/>
    </row>
    <row r="22" spans="1:75" x14ac:dyDescent="0.25">
      <c r="A22"/>
      <c r="B22" s="13">
        <v>13</v>
      </c>
      <c r="C22" s="88"/>
      <c r="D22" s="66"/>
      <c r="E22" s="14"/>
      <c r="F22" s="14"/>
      <c r="G22" s="15"/>
      <c r="H22" s="16"/>
      <c r="I22" s="89"/>
      <c r="J22" s="90"/>
      <c r="K22" s="90"/>
      <c r="L22" s="90"/>
      <c r="M22" s="90"/>
      <c r="N22" s="90"/>
      <c r="O22" s="91"/>
      <c r="P22" s="78">
        <f t="shared" si="0"/>
        <v>0</v>
      </c>
      <c r="Q22" s="18">
        <f t="shared" si="1"/>
        <v>0</v>
      </c>
      <c r="R22" s="19">
        <f t="shared" si="2"/>
        <v>0</v>
      </c>
      <c r="S22" s="89"/>
      <c r="T22" s="91"/>
      <c r="U22" s="92">
        <f t="shared" si="3"/>
        <v>0</v>
      </c>
      <c r="V22" s="79"/>
      <c r="W22" s="20"/>
      <c r="X22" s="93">
        <f t="shared" si="9"/>
        <v>0</v>
      </c>
      <c r="Y22" s="89"/>
      <c r="Z22" s="94"/>
      <c r="AA22" s="91"/>
      <c r="AB22" s="131">
        <f t="shared" si="11"/>
        <v>0</v>
      </c>
      <c r="AC22" s="17"/>
      <c r="AD22" s="18"/>
      <c r="AE22" s="18"/>
      <c r="AF22" s="20"/>
      <c r="AG22" s="101">
        <f t="shared" si="12"/>
        <v>0</v>
      </c>
      <c r="AH22" s="89"/>
      <c r="AI22" s="91"/>
      <c r="AJ22" s="95">
        <f t="shared" si="4"/>
        <v>0</v>
      </c>
      <c r="AK22" s="90"/>
      <c r="AL22" s="91"/>
      <c r="AM22" s="137">
        <f t="shared" si="13"/>
        <v>0</v>
      </c>
      <c r="AN22" s="132">
        <f>AM22*0.5+AJ22*0.5</f>
        <v>0</v>
      </c>
      <c r="AO22" s="89"/>
      <c r="AP22" s="91"/>
      <c r="AQ22" s="92">
        <f t="shared" si="14"/>
        <v>0</v>
      </c>
      <c r="AR22" s="89"/>
      <c r="AS22" s="90"/>
      <c r="AT22" s="90"/>
      <c r="AU22" s="102">
        <f t="shared" si="10"/>
        <v>0</v>
      </c>
      <c r="AV22" s="17"/>
      <c r="AW22" s="18"/>
      <c r="AX22" s="18"/>
      <c r="AY22" s="18"/>
      <c r="AZ22" s="20"/>
      <c r="BA22" s="101">
        <f t="shared" si="15"/>
        <v>0</v>
      </c>
      <c r="BB22" s="89"/>
      <c r="BC22" s="90"/>
      <c r="BD22" s="90"/>
      <c r="BE22" s="90"/>
      <c r="BF22" s="90"/>
      <c r="BG22" s="90"/>
      <c r="BH22" s="90"/>
      <c r="BI22" s="91"/>
      <c r="BJ22" s="83">
        <f t="shared" si="6"/>
        <v>0</v>
      </c>
      <c r="BK22" s="20">
        <f t="shared" si="7"/>
        <v>0</v>
      </c>
      <c r="BL22" s="19">
        <f t="shared" si="8"/>
        <v>0</v>
      </c>
      <c r="BM22" s="94"/>
      <c r="BN22" s="96"/>
      <c r="BO22" s="91"/>
      <c r="BP22" s="17"/>
      <c r="BQ22" s="20"/>
      <c r="BR22" s="97"/>
      <c r="BS22" s="59"/>
      <c r="BT22" s="20"/>
      <c r="BU22" s="97"/>
      <c r="BV22" s="98"/>
      <c r="BW22" s="99"/>
    </row>
    <row r="23" spans="1:75" x14ac:dyDescent="0.25">
      <c r="A23"/>
      <c r="B23" s="13">
        <v>14</v>
      </c>
      <c r="C23" s="88"/>
      <c r="D23" s="66"/>
      <c r="E23" s="14"/>
      <c r="F23" s="14"/>
      <c r="G23" s="15"/>
      <c r="H23" s="16"/>
      <c r="I23" s="89"/>
      <c r="J23" s="90"/>
      <c r="K23" s="90"/>
      <c r="L23" s="90"/>
      <c r="M23" s="90"/>
      <c r="N23" s="90"/>
      <c r="O23" s="91"/>
      <c r="P23" s="78">
        <f t="shared" si="0"/>
        <v>0</v>
      </c>
      <c r="Q23" s="18">
        <f t="shared" si="1"/>
        <v>0</v>
      </c>
      <c r="R23" s="19">
        <f t="shared" si="2"/>
        <v>0</v>
      </c>
      <c r="S23" s="89"/>
      <c r="T23" s="91"/>
      <c r="U23" s="92">
        <f t="shared" si="3"/>
        <v>0</v>
      </c>
      <c r="V23" s="79"/>
      <c r="W23" s="20"/>
      <c r="X23" s="93">
        <f t="shared" si="9"/>
        <v>0</v>
      </c>
      <c r="Y23" s="89"/>
      <c r="Z23" s="94"/>
      <c r="AA23" s="91"/>
      <c r="AB23" s="131">
        <f t="shared" si="11"/>
        <v>0</v>
      </c>
      <c r="AC23" s="17"/>
      <c r="AD23" s="18"/>
      <c r="AE23" s="18"/>
      <c r="AF23" s="20"/>
      <c r="AG23" s="101">
        <f t="shared" si="12"/>
        <v>0</v>
      </c>
      <c r="AH23" s="89"/>
      <c r="AI23" s="91"/>
      <c r="AJ23" s="95">
        <f t="shared" si="4"/>
        <v>0</v>
      </c>
      <c r="AK23" s="90"/>
      <c r="AL23" s="91"/>
      <c r="AM23" s="137">
        <f t="shared" si="13"/>
        <v>0</v>
      </c>
      <c r="AN23" s="132">
        <f>AM23*0.5+AJ23*0.5</f>
        <v>0</v>
      </c>
      <c r="AO23" s="89"/>
      <c r="AP23" s="91"/>
      <c r="AQ23" s="92">
        <f t="shared" si="14"/>
        <v>0</v>
      </c>
      <c r="AR23" s="89"/>
      <c r="AS23" s="90"/>
      <c r="AT23" s="90"/>
      <c r="AU23" s="102">
        <f t="shared" si="10"/>
        <v>0</v>
      </c>
      <c r="AV23" s="17"/>
      <c r="AW23" s="18"/>
      <c r="AX23" s="18"/>
      <c r="AY23" s="18"/>
      <c r="AZ23" s="20"/>
      <c r="BA23" s="101">
        <f t="shared" si="15"/>
        <v>0</v>
      </c>
      <c r="BB23" s="89"/>
      <c r="BC23" s="90"/>
      <c r="BD23" s="90"/>
      <c r="BE23" s="90"/>
      <c r="BF23" s="90"/>
      <c r="BG23" s="90"/>
      <c r="BH23" s="90"/>
      <c r="BI23" s="91"/>
      <c r="BJ23" s="83">
        <f t="shared" si="6"/>
        <v>0</v>
      </c>
      <c r="BK23" s="20">
        <f t="shared" si="7"/>
        <v>0</v>
      </c>
      <c r="BL23" s="19">
        <f t="shared" si="8"/>
        <v>0</v>
      </c>
      <c r="BM23" s="94"/>
      <c r="BN23" s="96"/>
      <c r="BO23" s="91"/>
      <c r="BP23" s="17"/>
      <c r="BQ23" s="20"/>
      <c r="BR23" s="97"/>
      <c r="BS23" s="59"/>
      <c r="BT23" s="20"/>
      <c r="BU23" s="97"/>
      <c r="BV23" s="98"/>
      <c r="BW23" s="99"/>
    </row>
    <row r="24" spans="1:75" x14ac:dyDescent="0.25">
      <c r="A24"/>
      <c r="B24" s="13">
        <v>15</v>
      </c>
      <c r="C24" s="88"/>
      <c r="D24" s="66"/>
      <c r="E24" s="14"/>
      <c r="F24" s="14"/>
      <c r="G24" s="15"/>
      <c r="H24" s="16"/>
      <c r="I24" s="89"/>
      <c r="J24" s="90"/>
      <c r="K24" s="90"/>
      <c r="L24" s="90"/>
      <c r="M24" s="90"/>
      <c r="N24" s="90"/>
      <c r="O24" s="91"/>
      <c r="P24" s="78">
        <f t="shared" si="0"/>
        <v>0</v>
      </c>
      <c r="Q24" s="18">
        <f t="shared" si="1"/>
        <v>0</v>
      </c>
      <c r="R24" s="19">
        <f t="shared" si="2"/>
        <v>0</v>
      </c>
      <c r="S24" s="89"/>
      <c r="T24" s="91"/>
      <c r="U24" s="92">
        <f t="shared" si="3"/>
        <v>0</v>
      </c>
      <c r="V24" s="79"/>
      <c r="W24" s="20"/>
      <c r="X24" s="93">
        <f t="shared" si="9"/>
        <v>0</v>
      </c>
      <c r="Y24" s="89"/>
      <c r="Z24" s="94"/>
      <c r="AA24" s="91"/>
      <c r="AB24" s="131">
        <f t="shared" si="11"/>
        <v>0</v>
      </c>
      <c r="AC24" s="17"/>
      <c r="AD24" s="18"/>
      <c r="AE24" s="18"/>
      <c r="AF24" s="20"/>
      <c r="AG24" s="101">
        <f t="shared" si="12"/>
        <v>0</v>
      </c>
      <c r="AH24" s="89"/>
      <c r="AI24" s="91"/>
      <c r="AJ24" s="95">
        <f t="shared" si="4"/>
        <v>0</v>
      </c>
      <c r="AK24" s="90"/>
      <c r="AL24" s="91"/>
      <c r="AM24" s="137">
        <f t="shared" si="13"/>
        <v>0</v>
      </c>
      <c r="AN24" s="132">
        <f>AM24*0.5+AJ24*0.5</f>
        <v>0</v>
      </c>
      <c r="AO24" s="89"/>
      <c r="AP24" s="91"/>
      <c r="AQ24" s="92">
        <f t="shared" si="14"/>
        <v>0</v>
      </c>
      <c r="AR24" s="89"/>
      <c r="AS24" s="90"/>
      <c r="AT24" s="90"/>
      <c r="AU24" s="102">
        <f t="shared" si="10"/>
        <v>0</v>
      </c>
      <c r="AV24" s="17"/>
      <c r="AW24" s="18"/>
      <c r="AX24" s="18"/>
      <c r="AY24" s="18"/>
      <c r="AZ24" s="20"/>
      <c r="BA24" s="101">
        <f t="shared" si="15"/>
        <v>0</v>
      </c>
      <c r="BB24" s="89"/>
      <c r="BC24" s="90"/>
      <c r="BD24" s="90"/>
      <c r="BE24" s="90"/>
      <c r="BF24" s="90"/>
      <c r="BG24" s="90"/>
      <c r="BH24" s="90"/>
      <c r="BI24" s="91"/>
      <c r="BJ24" s="83">
        <f t="shared" si="6"/>
        <v>0</v>
      </c>
      <c r="BK24" s="20">
        <f t="shared" si="7"/>
        <v>0</v>
      </c>
      <c r="BL24" s="19">
        <f t="shared" si="8"/>
        <v>0</v>
      </c>
      <c r="BM24" s="94"/>
      <c r="BN24" s="96"/>
      <c r="BO24" s="91"/>
      <c r="BP24" s="17"/>
      <c r="BQ24" s="20"/>
      <c r="BR24" s="97"/>
      <c r="BS24" s="59"/>
      <c r="BT24" s="20"/>
      <c r="BU24" s="97"/>
      <c r="BV24" s="98"/>
      <c r="BW24" s="99"/>
    </row>
    <row r="25" spans="1:75" x14ac:dyDescent="0.25">
      <c r="A25"/>
      <c r="B25" s="13">
        <v>16</v>
      </c>
      <c r="C25" s="88"/>
      <c r="D25" s="66"/>
      <c r="E25" s="14"/>
      <c r="F25" s="14"/>
      <c r="G25" s="15"/>
      <c r="H25" s="16"/>
      <c r="I25" s="89"/>
      <c r="J25" s="90"/>
      <c r="K25" s="90"/>
      <c r="L25" s="90"/>
      <c r="M25" s="90"/>
      <c r="N25" s="90"/>
      <c r="O25" s="91"/>
      <c r="P25" s="78">
        <f t="shared" si="0"/>
        <v>0</v>
      </c>
      <c r="Q25" s="18">
        <f t="shared" si="1"/>
        <v>0</v>
      </c>
      <c r="R25" s="19">
        <f t="shared" si="2"/>
        <v>0</v>
      </c>
      <c r="S25" s="89"/>
      <c r="T25" s="91"/>
      <c r="U25" s="92">
        <f t="shared" si="3"/>
        <v>0</v>
      </c>
      <c r="V25" s="79"/>
      <c r="W25" s="20"/>
      <c r="X25" s="93">
        <f t="shared" si="9"/>
        <v>0</v>
      </c>
      <c r="Y25" s="89"/>
      <c r="Z25" s="94"/>
      <c r="AA25" s="91"/>
      <c r="AB25" s="131">
        <f t="shared" si="11"/>
        <v>0</v>
      </c>
      <c r="AC25" s="17"/>
      <c r="AD25" s="18"/>
      <c r="AE25" s="18"/>
      <c r="AF25" s="20"/>
      <c r="AG25" s="101">
        <f t="shared" si="12"/>
        <v>0</v>
      </c>
      <c r="AH25" s="89"/>
      <c r="AI25" s="91"/>
      <c r="AJ25" s="95">
        <f t="shared" si="4"/>
        <v>0</v>
      </c>
      <c r="AK25" s="90"/>
      <c r="AL25" s="91"/>
      <c r="AM25" s="137">
        <f t="shared" si="13"/>
        <v>0</v>
      </c>
      <c r="AN25" s="132">
        <f>AM25*0.5+AJ25*0.5</f>
        <v>0</v>
      </c>
      <c r="AO25" s="89"/>
      <c r="AP25" s="91"/>
      <c r="AQ25" s="92">
        <f t="shared" si="14"/>
        <v>0</v>
      </c>
      <c r="AR25" s="89"/>
      <c r="AS25" s="90"/>
      <c r="AT25" s="90"/>
      <c r="AU25" s="102">
        <f t="shared" si="10"/>
        <v>0</v>
      </c>
      <c r="AV25" s="17"/>
      <c r="AW25" s="18"/>
      <c r="AX25" s="18"/>
      <c r="AY25" s="18"/>
      <c r="AZ25" s="20"/>
      <c r="BA25" s="101">
        <f t="shared" si="15"/>
        <v>0</v>
      </c>
      <c r="BB25" s="89"/>
      <c r="BC25" s="90"/>
      <c r="BD25" s="90"/>
      <c r="BE25" s="90"/>
      <c r="BF25" s="90"/>
      <c r="BG25" s="90"/>
      <c r="BH25" s="90"/>
      <c r="BI25" s="91"/>
      <c r="BJ25" s="83">
        <f t="shared" si="6"/>
        <v>0</v>
      </c>
      <c r="BK25" s="20">
        <f t="shared" si="7"/>
        <v>0</v>
      </c>
      <c r="BL25" s="19">
        <f t="shared" si="8"/>
        <v>0</v>
      </c>
      <c r="BM25" s="94"/>
      <c r="BN25" s="96"/>
      <c r="BO25" s="91"/>
      <c r="BP25" s="17"/>
      <c r="BQ25" s="20"/>
      <c r="BR25" s="97"/>
      <c r="BS25" s="59"/>
      <c r="BT25" s="20"/>
      <c r="BU25" s="97"/>
      <c r="BV25" s="98"/>
      <c r="BW25" s="99"/>
    </row>
    <row r="26" spans="1:75" x14ac:dyDescent="0.25">
      <c r="A26"/>
      <c r="B26" s="13">
        <v>17</v>
      </c>
      <c r="C26" s="88"/>
      <c r="D26" s="66"/>
      <c r="E26" s="14"/>
      <c r="F26" s="14"/>
      <c r="G26" s="15"/>
      <c r="H26" s="16"/>
      <c r="I26" s="89"/>
      <c r="J26" s="90"/>
      <c r="K26" s="90"/>
      <c r="L26" s="90"/>
      <c r="M26" s="90"/>
      <c r="N26" s="90"/>
      <c r="O26" s="91"/>
      <c r="P26" s="78">
        <f t="shared" si="0"/>
        <v>0</v>
      </c>
      <c r="Q26" s="18">
        <f t="shared" si="1"/>
        <v>0</v>
      </c>
      <c r="R26" s="19">
        <f t="shared" si="2"/>
        <v>0</v>
      </c>
      <c r="S26" s="89"/>
      <c r="T26" s="91"/>
      <c r="U26" s="92">
        <f t="shared" si="3"/>
        <v>0</v>
      </c>
      <c r="V26" s="79"/>
      <c r="W26" s="20"/>
      <c r="X26" s="93">
        <f t="shared" si="9"/>
        <v>0</v>
      </c>
      <c r="Y26" s="89"/>
      <c r="Z26" s="94"/>
      <c r="AA26" s="91"/>
      <c r="AB26" s="131">
        <f t="shared" si="11"/>
        <v>0</v>
      </c>
      <c r="AC26" s="17"/>
      <c r="AD26" s="18"/>
      <c r="AE26" s="18"/>
      <c r="AF26" s="20"/>
      <c r="AG26" s="101">
        <f t="shared" si="12"/>
        <v>0</v>
      </c>
      <c r="AH26" s="89"/>
      <c r="AI26" s="91"/>
      <c r="AJ26" s="95">
        <f t="shared" si="4"/>
        <v>0</v>
      </c>
      <c r="AK26" s="90"/>
      <c r="AL26" s="91"/>
      <c r="AM26" s="137">
        <f t="shared" si="13"/>
        <v>0</v>
      </c>
      <c r="AN26" s="132">
        <f>AM26*0.5+AJ26*0.5</f>
        <v>0</v>
      </c>
      <c r="AO26" s="89"/>
      <c r="AP26" s="91"/>
      <c r="AQ26" s="92">
        <f t="shared" si="14"/>
        <v>0</v>
      </c>
      <c r="AR26" s="89"/>
      <c r="AS26" s="90"/>
      <c r="AT26" s="90"/>
      <c r="AU26" s="102">
        <f t="shared" si="10"/>
        <v>0</v>
      </c>
      <c r="AV26" s="17"/>
      <c r="AW26" s="18"/>
      <c r="AX26" s="18"/>
      <c r="AY26" s="18"/>
      <c r="AZ26" s="20"/>
      <c r="BA26" s="101">
        <f t="shared" si="15"/>
        <v>0</v>
      </c>
      <c r="BB26" s="89"/>
      <c r="BC26" s="90"/>
      <c r="BD26" s="90"/>
      <c r="BE26" s="90"/>
      <c r="BF26" s="90"/>
      <c r="BG26" s="90"/>
      <c r="BH26" s="90"/>
      <c r="BI26" s="91"/>
      <c r="BJ26" s="83">
        <f t="shared" si="6"/>
        <v>0</v>
      </c>
      <c r="BK26" s="20">
        <f t="shared" si="7"/>
        <v>0</v>
      </c>
      <c r="BL26" s="19">
        <f t="shared" si="8"/>
        <v>0</v>
      </c>
      <c r="BM26" s="94"/>
      <c r="BN26" s="96"/>
      <c r="BO26" s="91"/>
      <c r="BP26" s="17"/>
      <c r="BQ26" s="20"/>
      <c r="BR26" s="97"/>
      <c r="BS26" s="59"/>
      <c r="BT26" s="20"/>
      <c r="BU26" s="97"/>
      <c r="BV26" s="98"/>
      <c r="BW26" s="99"/>
    </row>
    <row r="27" spans="1:75" x14ac:dyDescent="0.25">
      <c r="A27"/>
      <c r="B27" s="13">
        <v>18</v>
      </c>
      <c r="C27" s="88"/>
      <c r="D27" s="66"/>
      <c r="E27" s="14"/>
      <c r="F27" s="14"/>
      <c r="G27" s="15"/>
      <c r="H27" s="16"/>
      <c r="I27" s="89"/>
      <c r="J27" s="90"/>
      <c r="K27" s="90"/>
      <c r="L27" s="90"/>
      <c r="M27" s="90"/>
      <c r="N27" s="90"/>
      <c r="O27" s="91"/>
      <c r="P27" s="78">
        <f t="shared" si="0"/>
        <v>0</v>
      </c>
      <c r="Q27" s="18">
        <f t="shared" si="1"/>
        <v>0</v>
      </c>
      <c r="R27" s="19">
        <f t="shared" si="2"/>
        <v>0</v>
      </c>
      <c r="S27" s="89"/>
      <c r="T27" s="91"/>
      <c r="U27" s="92">
        <f t="shared" si="3"/>
        <v>0</v>
      </c>
      <c r="V27" s="79"/>
      <c r="W27" s="20"/>
      <c r="X27" s="93">
        <f t="shared" si="9"/>
        <v>0</v>
      </c>
      <c r="Y27" s="89"/>
      <c r="Z27" s="94"/>
      <c r="AA27" s="91"/>
      <c r="AB27" s="131">
        <f t="shared" si="11"/>
        <v>0</v>
      </c>
      <c r="AC27" s="17"/>
      <c r="AD27" s="18"/>
      <c r="AE27" s="18"/>
      <c r="AF27" s="20"/>
      <c r="AG27" s="101">
        <f t="shared" si="12"/>
        <v>0</v>
      </c>
      <c r="AH27" s="89"/>
      <c r="AI27" s="91"/>
      <c r="AJ27" s="95">
        <f t="shared" si="4"/>
        <v>0</v>
      </c>
      <c r="AK27" s="90"/>
      <c r="AL27" s="91"/>
      <c r="AM27" s="137">
        <f t="shared" si="13"/>
        <v>0</v>
      </c>
      <c r="AN27" s="132">
        <f>AM27*0.5+AJ27*0.5</f>
        <v>0</v>
      </c>
      <c r="AO27" s="89"/>
      <c r="AP27" s="91"/>
      <c r="AQ27" s="92">
        <f t="shared" si="14"/>
        <v>0</v>
      </c>
      <c r="AR27" s="89"/>
      <c r="AS27" s="90"/>
      <c r="AT27" s="90"/>
      <c r="AU27" s="102">
        <f t="shared" si="10"/>
        <v>0</v>
      </c>
      <c r="AV27" s="17"/>
      <c r="AW27" s="18"/>
      <c r="AX27" s="18"/>
      <c r="AY27" s="18"/>
      <c r="AZ27" s="20"/>
      <c r="BA27" s="101">
        <f t="shared" si="15"/>
        <v>0</v>
      </c>
      <c r="BB27" s="89"/>
      <c r="BC27" s="90"/>
      <c r="BD27" s="90"/>
      <c r="BE27" s="90"/>
      <c r="BF27" s="90"/>
      <c r="BG27" s="90"/>
      <c r="BH27" s="90"/>
      <c r="BI27" s="91"/>
      <c r="BJ27" s="83">
        <f t="shared" si="6"/>
        <v>0</v>
      </c>
      <c r="BK27" s="20">
        <f t="shared" si="7"/>
        <v>0</v>
      </c>
      <c r="BL27" s="19">
        <f t="shared" si="8"/>
        <v>0</v>
      </c>
      <c r="BM27" s="94"/>
      <c r="BN27" s="96"/>
      <c r="BO27" s="91"/>
      <c r="BP27" s="17"/>
      <c r="BQ27" s="20"/>
      <c r="BR27" s="97"/>
      <c r="BS27" s="59"/>
      <c r="BT27" s="20"/>
      <c r="BU27" s="97"/>
      <c r="BV27" s="98"/>
      <c r="BW27" s="99"/>
    </row>
    <row r="28" spans="1:75" x14ac:dyDescent="0.25">
      <c r="A28"/>
      <c r="B28" s="13">
        <v>19</v>
      </c>
      <c r="C28" s="88"/>
      <c r="D28" s="66"/>
      <c r="E28" s="14"/>
      <c r="F28" s="14"/>
      <c r="G28" s="15"/>
      <c r="H28" s="16"/>
      <c r="I28" s="89"/>
      <c r="J28" s="90"/>
      <c r="K28" s="90"/>
      <c r="L28" s="90"/>
      <c r="M28" s="90"/>
      <c r="N28" s="90"/>
      <c r="O28" s="91"/>
      <c r="P28" s="78">
        <f t="shared" si="0"/>
        <v>0</v>
      </c>
      <c r="Q28" s="18">
        <f t="shared" si="1"/>
        <v>0</v>
      </c>
      <c r="R28" s="19">
        <f t="shared" si="2"/>
        <v>0</v>
      </c>
      <c r="S28" s="89"/>
      <c r="T28" s="91"/>
      <c r="U28" s="92">
        <f t="shared" si="3"/>
        <v>0</v>
      </c>
      <c r="V28" s="79"/>
      <c r="W28" s="20"/>
      <c r="X28" s="93">
        <f t="shared" si="9"/>
        <v>0</v>
      </c>
      <c r="Y28" s="89"/>
      <c r="Z28" s="94"/>
      <c r="AA28" s="91"/>
      <c r="AB28" s="131">
        <f t="shared" si="11"/>
        <v>0</v>
      </c>
      <c r="AC28" s="17"/>
      <c r="AD28" s="18"/>
      <c r="AE28" s="18"/>
      <c r="AF28" s="20"/>
      <c r="AG28" s="101">
        <f t="shared" si="12"/>
        <v>0</v>
      </c>
      <c r="AH28" s="89"/>
      <c r="AI28" s="91"/>
      <c r="AJ28" s="95">
        <f t="shared" si="4"/>
        <v>0</v>
      </c>
      <c r="AK28" s="90"/>
      <c r="AL28" s="91"/>
      <c r="AM28" s="137">
        <f t="shared" si="13"/>
        <v>0</v>
      </c>
      <c r="AN28" s="132">
        <f>AM28*0.5+AJ28*0.5</f>
        <v>0</v>
      </c>
      <c r="AO28" s="89"/>
      <c r="AP28" s="91"/>
      <c r="AQ28" s="92">
        <f t="shared" si="14"/>
        <v>0</v>
      </c>
      <c r="AR28" s="89"/>
      <c r="AS28" s="90"/>
      <c r="AT28" s="90"/>
      <c r="AU28" s="102">
        <f t="shared" si="10"/>
        <v>0</v>
      </c>
      <c r="AV28" s="17"/>
      <c r="AW28" s="18"/>
      <c r="AX28" s="18"/>
      <c r="AY28" s="18"/>
      <c r="AZ28" s="20"/>
      <c r="BA28" s="101">
        <f t="shared" si="15"/>
        <v>0</v>
      </c>
      <c r="BB28" s="89"/>
      <c r="BC28" s="90"/>
      <c r="BD28" s="90"/>
      <c r="BE28" s="90"/>
      <c r="BF28" s="90"/>
      <c r="BG28" s="90"/>
      <c r="BH28" s="90"/>
      <c r="BI28" s="91"/>
      <c r="BJ28" s="83">
        <f t="shared" si="6"/>
        <v>0</v>
      </c>
      <c r="BK28" s="20">
        <f t="shared" si="7"/>
        <v>0</v>
      </c>
      <c r="BL28" s="19">
        <f t="shared" si="8"/>
        <v>0</v>
      </c>
      <c r="BM28" s="94"/>
      <c r="BN28" s="96"/>
      <c r="BO28" s="91"/>
      <c r="BP28" s="17"/>
      <c r="BQ28" s="20"/>
      <c r="BR28" s="97"/>
      <c r="BS28" s="59"/>
      <c r="BT28" s="20"/>
      <c r="BU28" s="97"/>
      <c r="BV28" s="98"/>
      <c r="BW28" s="99"/>
    </row>
    <row r="29" spans="1:75" x14ac:dyDescent="0.25">
      <c r="A29"/>
      <c r="B29" s="13">
        <v>20</v>
      </c>
      <c r="C29" s="88"/>
      <c r="D29" s="66"/>
      <c r="E29" s="14"/>
      <c r="F29" s="14"/>
      <c r="G29" s="15"/>
      <c r="H29" s="16"/>
      <c r="I29" s="89"/>
      <c r="J29" s="90"/>
      <c r="K29" s="90"/>
      <c r="L29" s="90"/>
      <c r="M29" s="90"/>
      <c r="N29" s="90"/>
      <c r="O29" s="91"/>
      <c r="P29" s="78">
        <f t="shared" si="0"/>
        <v>0</v>
      </c>
      <c r="Q29" s="18">
        <f t="shared" si="1"/>
        <v>0</v>
      </c>
      <c r="R29" s="19">
        <f t="shared" si="2"/>
        <v>0</v>
      </c>
      <c r="S29" s="89"/>
      <c r="T29" s="91"/>
      <c r="U29" s="92">
        <f t="shared" si="3"/>
        <v>0</v>
      </c>
      <c r="V29" s="79"/>
      <c r="W29" s="20"/>
      <c r="X29" s="93">
        <f t="shared" si="9"/>
        <v>0</v>
      </c>
      <c r="Y29" s="89"/>
      <c r="Z29" s="94"/>
      <c r="AA29" s="91"/>
      <c r="AB29" s="131">
        <f t="shared" si="11"/>
        <v>0</v>
      </c>
      <c r="AC29" s="17"/>
      <c r="AD29" s="18"/>
      <c r="AE29" s="18"/>
      <c r="AF29" s="20"/>
      <c r="AG29" s="101">
        <f t="shared" si="12"/>
        <v>0</v>
      </c>
      <c r="AH29" s="89"/>
      <c r="AI29" s="91"/>
      <c r="AJ29" s="95">
        <f t="shared" si="4"/>
        <v>0</v>
      </c>
      <c r="AK29" s="90"/>
      <c r="AL29" s="91"/>
      <c r="AM29" s="137">
        <f t="shared" si="13"/>
        <v>0</v>
      </c>
      <c r="AN29" s="132">
        <f>AM29*0.5+AJ29*0.5</f>
        <v>0</v>
      </c>
      <c r="AO29" s="89"/>
      <c r="AP29" s="91"/>
      <c r="AQ29" s="92">
        <f t="shared" si="14"/>
        <v>0</v>
      </c>
      <c r="AR29" s="89"/>
      <c r="AS29" s="90"/>
      <c r="AT29" s="90"/>
      <c r="AU29" s="102">
        <f t="shared" si="10"/>
        <v>0</v>
      </c>
      <c r="AV29" s="17"/>
      <c r="AW29" s="18"/>
      <c r="AX29" s="18"/>
      <c r="AY29" s="18"/>
      <c r="AZ29" s="20"/>
      <c r="BA29" s="101">
        <f t="shared" si="15"/>
        <v>0</v>
      </c>
      <c r="BB29" s="89"/>
      <c r="BC29" s="90"/>
      <c r="BD29" s="90"/>
      <c r="BE29" s="90"/>
      <c r="BF29" s="90"/>
      <c r="BG29" s="90"/>
      <c r="BH29" s="90"/>
      <c r="BI29" s="91"/>
      <c r="BJ29" s="83">
        <f t="shared" si="6"/>
        <v>0</v>
      </c>
      <c r="BK29" s="20">
        <f t="shared" si="7"/>
        <v>0</v>
      </c>
      <c r="BL29" s="19">
        <f t="shared" si="8"/>
        <v>0</v>
      </c>
      <c r="BM29" s="94"/>
      <c r="BN29" s="96"/>
      <c r="BO29" s="91"/>
      <c r="BP29" s="17"/>
      <c r="BQ29" s="20"/>
      <c r="BR29" s="97"/>
      <c r="BS29" s="59"/>
      <c r="BT29" s="20"/>
      <c r="BU29" s="97"/>
      <c r="BV29" s="98"/>
      <c r="BW29" s="99"/>
    </row>
    <row r="30" spans="1:75" x14ac:dyDescent="0.25">
      <c r="A30"/>
      <c r="B30" s="13">
        <v>21</v>
      </c>
      <c r="C30" s="88"/>
      <c r="D30" s="66"/>
      <c r="E30" s="14"/>
      <c r="F30" s="14"/>
      <c r="G30" s="15"/>
      <c r="H30" s="16"/>
      <c r="I30" s="89"/>
      <c r="J30" s="90"/>
      <c r="K30" s="90"/>
      <c r="L30" s="90"/>
      <c r="M30" s="90"/>
      <c r="N30" s="90"/>
      <c r="O30" s="91"/>
      <c r="P30" s="78">
        <f t="shared" si="0"/>
        <v>0</v>
      </c>
      <c r="Q30" s="18">
        <f t="shared" si="1"/>
        <v>0</v>
      </c>
      <c r="R30" s="19">
        <f t="shared" si="2"/>
        <v>0</v>
      </c>
      <c r="S30" s="89"/>
      <c r="T30" s="91"/>
      <c r="U30" s="92">
        <f t="shared" si="3"/>
        <v>0</v>
      </c>
      <c r="V30" s="79"/>
      <c r="W30" s="20"/>
      <c r="X30" s="93">
        <f t="shared" si="9"/>
        <v>0</v>
      </c>
      <c r="Y30" s="89"/>
      <c r="Z30" s="94"/>
      <c r="AA30" s="91"/>
      <c r="AB30" s="131">
        <f t="shared" si="11"/>
        <v>0</v>
      </c>
      <c r="AC30" s="17"/>
      <c r="AD30" s="18"/>
      <c r="AE30" s="18"/>
      <c r="AF30" s="20"/>
      <c r="AG30" s="101">
        <f t="shared" si="12"/>
        <v>0</v>
      </c>
      <c r="AH30" s="89"/>
      <c r="AI30" s="91"/>
      <c r="AJ30" s="95">
        <f t="shared" si="4"/>
        <v>0</v>
      </c>
      <c r="AK30" s="90"/>
      <c r="AL30" s="91"/>
      <c r="AM30" s="137">
        <f t="shared" si="13"/>
        <v>0</v>
      </c>
      <c r="AN30" s="132">
        <f>AM30*0.5+AJ30*0.5</f>
        <v>0</v>
      </c>
      <c r="AO30" s="89"/>
      <c r="AP30" s="91"/>
      <c r="AQ30" s="92">
        <f t="shared" si="14"/>
        <v>0</v>
      </c>
      <c r="AR30" s="89"/>
      <c r="AS30" s="90"/>
      <c r="AT30" s="90"/>
      <c r="AU30" s="102">
        <f t="shared" si="10"/>
        <v>0</v>
      </c>
      <c r="AV30" s="17"/>
      <c r="AW30" s="18"/>
      <c r="AX30" s="18"/>
      <c r="AY30" s="18"/>
      <c r="AZ30" s="20"/>
      <c r="BA30" s="101">
        <f t="shared" si="15"/>
        <v>0</v>
      </c>
      <c r="BB30" s="89"/>
      <c r="BC30" s="90"/>
      <c r="BD30" s="90"/>
      <c r="BE30" s="90"/>
      <c r="BF30" s="90"/>
      <c r="BG30" s="90"/>
      <c r="BH30" s="90"/>
      <c r="BI30" s="91"/>
      <c r="BJ30" s="83">
        <f t="shared" si="6"/>
        <v>0</v>
      </c>
      <c r="BK30" s="20">
        <f t="shared" si="7"/>
        <v>0</v>
      </c>
      <c r="BL30" s="19">
        <f t="shared" si="8"/>
        <v>0</v>
      </c>
      <c r="BM30" s="94"/>
      <c r="BN30" s="96"/>
      <c r="BO30" s="91"/>
      <c r="BP30" s="17"/>
      <c r="BQ30" s="20"/>
      <c r="BR30" s="97"/>
      <c r="BS30" s="59"/>
      <c r="BT30" s="20"/>
      <c r="BU30" s="97"/>
      <c r="BV30" s="98"/>
      <c r="BW30" s="99"/>
    </row>
    <row r="31" spans="1:75" x14ac:dyDescent="0.25">
      <c r="A31"/>
      <c r="B31" s="13">
        <v>22</v>
      </c>
      <c r="C31" s="88"/>
      <c r="D31" s="66"/>
      <c r="E31" s="14"/>
      <c r="F31" s="14"/>
      <c r="G31" s="15"/>
      <c r="H31" s="16"/>
      <c r="I31" s="89"/>
      <c r="J31" s="90"/>
      <c r="K31" s="90"/>
      <c r="L31" s="90"/>
      <c r="M31" s="90"/>
      <c r="N31" s="90"/>
      <c r="O31" s="91"/>
      <c r="P31" s="78">
        <f t="shared" si="0"/>
        <v>0</v>
      </c>
      <c r="Q31" s="18">
        <f t="shared" si="1"/>
        <v>0</v>
      </c>
      <c r="R31" s="19">
        <f t="shared" si="2"/>
        <v>0</v>
      </c>
      <c r="S31" s="89"/>
      <c r="T31" s="91"/>
      <c r="U31" s="92">
        <f t="shared" si="3"/>
        <v>0</v>
      </c>
      <c r="V31" s="79"/>
      <c r="W31" s="20"/>
      <c r="X31" s="93">
        <f t="shared" si="9"/>
        <v>0</v>
      </c>
      <c r="Y31" s="89"/>
      <c r="Z31" s="94"/>
      <c r="AA31" s="91"/>
      <c r="AB31" s="131">
        <f t="shared" si="11"/>
        <v>0</v>
      </c>
      <c r="AC31" s="17"/>
      <c r="AD31" s="18"/>
      <c r="AE31" s="18"/>
      <c r="AF31" s="20"/>
      <c r="AG31" s="101">
        <f t="shared" si="12"/>
        <v>0</v>
      </c>
      <c r="AH31" s="89"/>
      <c r="AI31" s="91"/>
      <c r="AJ31" s="95">
        <f t="shared" si="4"/>
        <v>0</v>
      </c>
      <c r="AK31" s="90"/>
      <c r="AL31" s="91"/>
      <c r="AM31" s="137">
        <f t="shared" si="13"/>
        <v>0</v>
      </c>
      <c r="AN31" s="132">
        <f>AM31*0.5+AJ31*0.5</f>
        <v>0</v>
      </c>
      <c r="AO31" s="89"/>
      <c r="AP31" s="91"/>
      <c r="AQ31" s="92">
        <f t="shared" si="14"/>
        <v>0</v>
      </c>
      <c r="AR31" s="89"/>
      <c r="AS31" s="90"/>
      <c r="AT31" s="90"/>
      <c r="AU31" s="102">
        <f t="shared" si="10"/>
        <v>0</v>
      </c>
      <c r="AV31" s="17"/>
      <c r="AW31" s="18"/>
      <c r="AX31" s="18"/>
      <c r="AY31" s="18"/>
      <c r="AZ31" s="20"/>
      <c r="BA31" s="101">
        <f t="shared" si="15"/>
        <v>0</v>
      </c>
      <c r="BB31" s="89"/>
      <c r="BC31" s="90"/>
      <c r="BD31" s="90"/>
      <c r="BE31" s="90"/>
      <c r="BF31" s="90"/>
      <c r="BG31" s="90"/>
      <c r="BH31" s="90"/>
      <c r="BI31" s="91"/>
      <c r="BJ31" s="83">
        <f t="shared" si="6"/>
        <v>0</v>
      </c>
      <c r="BK31" s="20">
        <f t="shared" si="7"/>
        <v>0</v>
      </c>
      <c r="BL31" s="19">
        <f t="shared" si="8"/>
        <v>0</v>
      </c>
      <c r="BM31" s="94"/>
      <c r="BN31" s="96"/>
      <c r="BO31" s="91"/>
      <c r="BP31" s="17"/>
      <c r="BQ31" s="20"/>
      <c r="BR31" s="97"/>
      <c r="BS31" s="59"/>
      <c r="BT31" s="20"/>
      <c r="BU31" s="97"/>
      <c r="BV31" s="98"/>
      <c r="BW31" s="99"/>
    </row>
    <row r="32" spans="1:75" x14ac:dyDescent="0.25">
      <c r="A32"/>
      <c r="B32" s="13">
        <v>23</v>
      </c>
      <c r="C32" s="88"/>
      <c r="D32" s="66"/>
      <c r="E32" s="14"/>
      <c r="F32" s="14"/>
      <c r="G32" s="15"/>
      <c r="H32" s="16"/>
      <c r="I32" s="89"/>
      <c r="J32" s="90"/>
      <c r="K32" s="90"/>
      <c r="L32" s="90"/>
      <c r="M32" s="90"/>
      <c r="N32" s="90"/>
      <c r="O32" s="91"/>
      <c r="P32" s="78">
        <f t="shared" si="0"/>
        <v>0</v>
      </c>
      <c r="Q32" s="18">
        <f t="shared" si="1"/>
        <v>0</v>
      </c>
      <c r="R32" s="19">
        <f t="shared" si="2"/>
        <v>0</v>
      </c>
      <c r="S32" s="89"/>
      <c r="T32" s="91"/>
      <c r="U32" s="92">
        <f t="shared" si="3"/>
        <v>0</v>
      </c>
      <c r="V32" s="79"/>
      <c r="W32" s="20"/>
      <c r="X32" s="93">
        <f t="shared" si="9"/>
        <v>0</v>
      </c>
      <c r="Y32" s="89"/>
      <c r="Z32" s="94"/>
      <c r="AA32" s="91"/>
      <c r="AB32" s="131">
        <f t="shared" si="11"/>
        <v>0</v>
      </c>
      <c r="AC32" s="17"/>
      <c r="AD32" s="18"/>
      <c r="AE32" s="18"/>
      <c r="AF32" s="20"/>
      <c r="AG32" s="101">
        <f t="shared" si="12"/>
        <v>0</v>
      </c>
      <c r="AH32" s="89"/>
      <c r="AI32" s="91"/>
      <c r="AJ32" s="95">
        <f t="shared" si="4"/>
        <v>0</v>
      </c>
      <c r="AK32" s="90"/>
      <c r="AL32" s="91"/>
      <c r="AM32" s="137">
        <f t="shared" si="13"/>
        <v>0</v>
      </c>
      <c r="AN32" s="132">
        <f>AM32*0.5+AJ32*0.5</f>
        <v>0</v>
      </c>
      <c r="AO32" s="89"/>
      <c r="AP32" s="91"/>
      <c r="AQ32" s="92">
        <f t="shared" si="14"/>
        <v>0</v>
      </c>
      <c r="AR32" s="89"/>
      <c r="AS32" s="90"/>
      <c r="AT32" s="90"/>
      <c r="AU32" s="102">
        <f t="shared" si="10"/>
        <v>0</v>
      </c>
      <c r="AV32" s="17"/>
      <c r="AW32" s="18"/>
      <c r="AX32" s="18"/>
      <c r="AY32" s="18"/>
      <c r="AZ32" s="20"/>
      <c r="BA32" s="101">
        <f t="shared" si="15"/>
        <v>0</v>
      </c>
      <c r="BB32" s="89"/>
      <c r="BC32" s="90"/>
      <c r="BD32" s="90"/>
      <c r="BE32" s="90"/>
      <c r="BF32" s="90"/>
      <c r="BG32" s="90"/>
      <c r="BH32" s="90"/>
      <c r="BI32" s="91"/>
      <c r="BJ32" s="83">
        <f t="shared" si="6"/>
        <v>0</v>
      </c>
      <c r="BK32" s="20">
        <f t="shared" si="7"/>
        <v>0</v>
      </c>
      <c r="BL32" s="19">
        <f t="shared" si="8"/>
        <v>0</v>
      </c>
      <c r="BM32" s="94"/>
      <c r="BN32" s="96"/>
      <c r="BO32" s="91"/>
      <c r="BP32" s="17"/>
      <c r="BQ32" s="20"/>
      <c r="BR32" s="97"/>
      <c r="BS32" s="59"/>
      <c r="BT32" s="20"/>
      <c r="BU32" s="97"/>
      <c r="BV32" s="98"/>
      <c r="BW32" s="99"/>
    </row>
    <row r="33" spans="1:75" x14ac:dyDescent="0.25">
      <c r="A33"/>
      <c r="B33" s="13">
        <v>24</v>
      </c>
      <c r="C33" s="88"/>
      <c r="D33" s="66"/>
      <c r="E33" s="14"/>
      <c r="F33" s="14"/>
      <c r="G33" s="15"/>
      <c r="H33" s="16"/>
      <c r="I33" s="89"/>
      <c r="J33" s="90"/>
      <c r="K33" s="90"/>
      <c r="L33" s="90"/>
      <c r="M33" s="90"/>
      <c r="N33" s="90"/>
      <c r="O33" s="91"/>
      <c r="P33" s="78">
        <f t="shared" si="0"/>
        <v>0</v>
      </c>
      <c r="Q33" s="18">
        <f t="shared" si="1"/>
        <v>0</v>
      </c>
      <c r="R33" s="19">
        <f t="shared" si="2"/>
        <v>0</v>
      </c>
      <c r="S33" s="89"/>
      <c r="T33" s="91"/>
      <c r="U33" s="92">
        <f t="shared" si="3"/>
        <v>0</v>
      </c>
      <c r="V33" s="79"/>
      <c r="W33" s="20"/>
      <c r="X33" s="93">
        <f t="shared" si="9"/>
        <v>0</v>
      </c>
      <c r="Y33" s="89"/>
      <c r="Z33" s="94"/>
      <c r="AA33" s="91"/>
      <c r="AB33" s="131">
        <f t="shared" si="11"/>
        <v>0</v>
      </c>
      <c r="AC33" s="17"/>
      <c r="AD33" s="18"/>
      <c r="AE33" s="18"/>
      <c r="AF33" s="20"/>
      <c r="AG33" s="101">
        <f t="shared" si="12"/>
        <v>0</v>
      </c>
      <c r="AH33" s="89"/>
      <c r="AI33" s="91"/>
      <c r="AJ33" s="95">
        <f t="shared" si="4"/>
        <v>0</v>
      </c>
      <c r="AK33" s="90"/>
      <c r="AL33" s="91"/>
      <c r="AM33" s="137">
        <f t="shared" si="13"/>
        <v>0</v>
      </c>
      <c r="AN33" s="132">
        <f>AM33*0.5+AJ33*0.5</f>
        <v>0</v>
      </c>
      <c r="AO33" s="89"/>
      <c r="AP33" s="91"/>
      <c r="AQ33" s="92">
        <f t="shared" si="14"/>
        <v>0</v>
      </c>
      <c r="AR33" s="89"/>
      <c r="AS33" s="90"/>
      <c r="AT33" s="90"/>
      <c r="AU33" s="102">
        <f t="shared" si="10"/>
        <v>0</v>
      </c>
      <c r="AV33" s="17"/>
      <c r="AW33" s="18"/>
      <c r="AX33" s="18"/>
      <c r="AY33" s="18"/>
      <c r="AZ33" s="20"/>
      <c r="BA33" s="101">
        <f t="shared" si="15"/>
        <v>0</v>
      </c>
      <c r="BB33" s="89"/>
      <c r="BC33" s="90"/>
      <c r="BD33" s="90"/>
      <c r="BE33" s="90"/>
      <c r="BF33" s="90"/>
      <c r="BG33" s="90"/>
      <c r="BH33" s="90"/>
      <c r="BI33" s="91"/>
      <c r="BJ33" s="83">
        <f t="shared" si="6"/>
        <v>0</v>
      </c>
      <c r="BK33" s="20">
        <f t="shared" si="7"/>
        <v>0</v>
      </c>
      <c r="BL33" s="19">
        <f t="shared" si="8"/>
        <v>0</v>
      </c>
      <c r="BM33" s="94"/>
      <c r="BN33" s="96"/>
      <c r="BO33" s="91"/>
      <c r="BP33" s="17"/>
      <c r="BQ33" s="20"/>
      <c r="BR33" s="97"/>
      <c r="BS33" s="59"/>
      <c r="BT33" s="20"/>
      <c r="BU33" s="97"/>
      <c r="BV33" s="98"/>
      <c r="BW33" s="99"/>
    </row>
    <row r="34" spans="1:75" x14ac:dyDescent="0.25">
      <c r="A34"/>
      <c r="B34" s="13">
        <v>25</v>
      </c>
      <c r="C34" s="88"/>
      <c r="D34" s="66"/>
      <c r="E34" s="14"/>
      <c r="F34" s="14"/>
      <c r="G34" s="15"/>
      <c r="H34" s="16"/>
      <c r="I34" s="89"/>
      <c r="J34" s="90"/>
      <c r="K34" s="90"/>
      <c r="L34" s="90"/>
      <c r="M34" s="90"/>
      <c r="N34" s="90"/>
      <c r="O34" s="91"/>
      <c r="P34" s="78">
        <f t="shared" si="0"/>
        <v>0</v>
      </c>
      <c r="Q34" s="18">
        <f t="shared" si="1"/>
        <v>0</v>
      </c>
      <c r="R34" s="19">
        <f t="shared" si="2"/>
        <v>0</v>
      </c>
      <c r="S34" s="89"/>
      <c r="T34" s="91"/>
      <c r="U34" s="92">
        <f t="shared" si="3"/>
        <v>0</v>
      </c>
      <c r="V34" s="79"/>
      <c r="W34" s="20"/>
      <c r="X34" s="93">
        <f t="shared" si="9"/>
        <v>0</v>
      </c>
      <c r="Y34" s="89"/>
      <c r="Z34" s="94"/>
      <c r="AA34" s="91"/>
      <c r="AB34" s="131">
        <f t="shared" si="11"/>
        <v>0</v>
      </c>
      <c r="AC34" s="17"/>
      <c r="AD34" s="18"/>
      <c r="AE34" s="18"/>
      <c r="AF34" s="20"/>
      <c r="AG34" s="101">
        <f t="shared" si="12"/>
        <v>0</v>
      </c>
      <c r="AH34" s="89"/>
      <c r="AI34" s="91"/>
      <c r="AJ34" s="95">
        <f t="shared" si="4"/>
        <v>0</v>
      </c>
      <c r="AK34" s="90"/>
      <c r="AL34" s="91"/>
      <c r="AM34" s="137">
        <f t="shared" si="13"/>
        <v>0</v>
      </c>
      <c r="AN34" s="132">
        <f>AM34*0.5+AJ34*0.5</f>
        <v>0</v>
      </c>
      <c r="AO34" s="89"/>
      <c r="AP34" s="91"/>
      <c r="AQ34" s="92">
        <f t="shared" si="14"/>
        <v>0</v>
      </c>
      <c r="AR34" s="89"/>
      <c r="AS34" s="90"/>
      <c r="AT34" s="90"/>
      <c r="AU34" s="102">
        <f t="shared" si="10"/>
        <v>0</v>
      </c>
      <c r="AV34" s="17"/>
      <c r="AW34" s="18"/>
      <c r="AX34" s="18"/>
      <c r="AY34" s="18"/>
      <c r="AZ34" s="20"/>
      <c r="BA34" s="101">
        <f t="shared" si="15"/>
        <v>0</v>
      </c>
      <c r="BB34" s="89"/>
      <c r="BC34" s="90"/>
      <c r="BD34" s="90"/>
      <c r="BE34" s="90"/>
      <c r="BF34" s="90"/>
      <c r="BG34" s="90"/>
      <c r="BH34" s="90"/>
      <c r="BI34" s="91"/>
      <c r="BJ34" s="83">
        <f t="shared" si="6"/>
        <v>0</v>
      </c>
      <c r="BK34" s="20">
        <f t="shared" si="7"/>
        <v>0</v>
      </c>
      <c r="BL34" s="19">
        <f t="shared" si="8"/>
        <v>0</v>
      </c>
      <c r="BM34" s="94"/>
      <c r="BN34" s="96"/>
      <c r="BO34" s="91"/>
      <c r="BP34" s="17"/>
      <c r="BQ34" s="20"/>
      <c r="BR34" s="97"/>
      <c r="BS34" s="59"/>
      <c r="BT34" s="20"/>
      <c r="BU34" s="97"/>
      <c r="BV34" s="98"/>
      <c r="BW34" s="99"/>
    </row>
    <row r="35" spans="1:75" x14ac:dyDescent="0.25">
      <c r="A35"/>
      <c r="B35" s="13">
        <v>26</v>
      </c>
      <c r="C35" s="88"/>
      <c r="D35" s="66"/>
      <c r="E35" s="14"/>
      <c r="F35" s="14"/>
      <c r="G35" s="15"/>
      <c r="H35" s="16"/>
      <c r="I35" s="89"/>
      <c r="J35" s="90"/>
      <c r="K35" s="90"/>
      <c r="L35" s="90"/>
      <c r="M35" s="90"/>
      <c r="N35" s="90"/>
      <c r="O35" s="91"/>
      <c r="P35" s="78">
        <f t="shared" si="0"/>
        <v>0</v>
      </c>
      <c r="Q35" s="18">
        <f t="shared" si="1"/>
        <v>0</v>
      </c>
      <c r="R35" s="19">
        <f t="shared" si="2"/>
        <v>0</v>
      </c>
      <c r="S35" s="89"/>
      <c r="T35" s="91"/>
      <c r="U35" s="92">
        <f t="shared" si="3"/>
        <v>0</v>
      </c>
      <c r="V35" s="79"/>
      <c r="W35" s="20"/>
      <c r="X35" s="93">
        <f t="shared" si="9"/>
        <v>0</v>
      </c>
      <c r="Y35" s="89"/>
      <c r="Z35" s="94"/>
      <c r="AA35" s="91"/>
      <c r="AB35" s="131">
        <f t="shared" si="11"/>
        <v>0</v>
      </c>
      <c r="AC35" s="17"/>
      <c r="AD35" s="18"/>
      <c r="AE35" s="18"/>
      <c r="AF35" s="20"/>
      <c r="AG35" s="101">
        <f t="shared" si="12"/>
        <v>0</v>
      </c>
      <c r="AH35" s="89"/>
      <c r="AI35" s="91"/>
      <c r="AJ35" s="95">
        <f t="shared" si="4"/>
        <v>0</v>
      </c>
      <c r="AK35" s="90"/>
      <c r="AL35" s="91"/>
      <c r="AM35" s="137">
        <f t="shared" si="13"/>
        <v>0</v>
      </c>
      <c r="AN35" s="132">
        <f>AM35*0.5+AJ35*0.5</f>
        <v>0</v>
      </c>
      <c r="AO35" s="89"/>
      <c r="AP35" s="91"/>
      <c r="AQ35" s="92">
        <f t="shared" si="14"/>
        <v>0</v>
      </c>
      <c r="AR35" s="89"/>
      <c r="AS35" s="90"/>
      <c r="AT35" s="90"/>
      <c r="AU35" s="102">
        <f t="shared" si="10"/>
        <v>0</v>
      </c>
      <c r="AV35" s="17"/>
      <c r="AW35" s="18"/>
      <c r="AX35" s="18"/>
      <c r="AY35" s="18"/>
      <c r="AZ35" s="20"/>
      <c r="BA35" s="101">
        <f t="shared" si="15"/>
        <v>0</v>
      </c>
      <c r="BB35" s="89"/>
      <c r="BC35" s="90"/>
      <c r="BD35" s="90"/>
      <c r="BE35" s="90"/>
      <c r="BF35" s="90"/>
      <c r="BG35" s="90"/>
      <c r="BH35" s="90"/>
      <c r="BI35" s="91"/>
      <c r="BJ35" s="83">
        <f t="shared" si="6"/>
        <v>0</v>
      </c>
      <c r="BK35" s="20">
        <f t="shared" si="7"/>
        <v>0</v>
      </c>
      <c r="BL35" s="19">
        <f t="shared" si="8"/>
        <v>0</v>
      </c>
      <c r="BM35" s="94"/>
      <c r="BN35" s="96"/>
      <c r="BO35" s="91"/>
      <c r="BP35" s="17"/>
      <c r="BQ35" s="20"/>
      <c r="BR35" s="97"/>
      <c r="BS35" s="59"/>
      <c r="BT35" s="20"/>
      <c r="BU35" s="97"/>
      <c r="BV35" s="98"/>
      <c r="BW35" s="99"/>
    </row>
    <row r="36" spans="1:75" x14ac:dyDescent="0.25">
      <c r="A36"/>
      <c r="B36" s="13">
        <v>27</v>
      </c>
      <c r="C36" s="88"/>
      <c r="D36" s="66"/>
      <c r="E36" s="14"/>
      <c r="F36" s="14"/>
      <c r="G36" s="15"/>
      <c r="H36" s="16"/>
      <c r="I36" s="89"/>
      <c r="J36" s="90"/>
      <c r="K36" s="90"/>
      <c r="L36" s="90"/>
      <c r="M36" s="90"/>
      <c r="N36" s="90"/>
      <c r="O36" s="91"/>
      <c r="P36" s="78">
        <f t="shared" si="0"/>
        <v>0</v>
      </c>
      <c r="Q36" s="18">
        <f t="shared" si="1"/>
        <v>0</v>
      </c>
      <c r="R36" s="19">
        <f t="shared" si="2"/>
        <v>0</v>
      </c>
      <c r="S36" s="89"/>
      <c r="T36" s="91"/>
      <c r="U36" s="92">
        <f t="shared" si="3"/>
        <v>0</v>
      </c>
      <c r="V36" s="79"/>
      <c r="W36" s="20"/>
      <c r="X36" s="93">
        <f t="shared" si="9"/>
        <v>0</v>
      </c>
      <c r="Y36" s="89"/>
      <c r="Z36" s="94"/>
      <c r="AA36" s="91"/>
      <c r="AB36" s="131">
        <f t="shared" si="11"/>
        <v>0</v>
      </c>
      <c r="AC36" s="17"/>
      <c r="AD36" s="18"/>
      <c r="AE36" s="18"/>
      <c r="AF36" s="20"/>
      <c r="AG36" s="101">
        <f t="shared" si="12"/>
        <v>0</v>
      </c>
      <c r="AH36" s="89"/>
      <c r="AI36" s="91"/>
      <c r="AJ36" s="95">
        <f t="shared" si="4"/>
        <v>0</v>
      </c>
      <c r="AK36" s="90"/>
      <c r="AL36" s="91"/>
      <c r="AM36" s="137">
        <f t="shared" si="13"/>
        <v>0</v>
      </c>
      <c r="AN36" s="132">
        <f>AM36*0.5+AJ36*0.5</f>
        <v>0</v>
      </c>
      <c r="AO36" s="89"/>
      <c r="AP36" s="91"/>
      <c r="AQ36" s="92">
        <f t="shared" si="14"/>
        <v>0</v>
      </c>
      <c r="AR36" s="89"/>
      <c r="AS36" s="90"/>
      <c r="AT36" s="90"/>
      <c r="AU36" s="102">
        <f t="shared" si="10"/>
        <v>0</v>
      </c>
      <c r="AV36" s="17"/>
      <c r="AW36" s="18"/>
      <c r="AX36" s="18"/>
      <c r="AY36" s="18"/>
      <c r="AZ36" s="20"/>
      <c r="BA36" s="101">
        <f t="shared" si="15"/>
        <v>0</v>
      </c>
      <c r="BB36" s="89"/>
      <c r="BC36" s="90"/>
      <c r="BD36" s="90"/>
      <c r="BE36" s="90"/>
      <c r="BF36" s="90"/>
      <c r="BG36" s="90"/>
      <c r="BH36" s="90"/>
      <c r="BI36" s="91"/>
      <c r="BJ36" s="83">
        <f t="shared" si="6"/>
        <v>0</v>
      </c>
      <c r="BK36" s="20">
        <f t="shared" si="7"/>
        <v>0</v>
      </c>
      <c r="BL36" s="19">
        <f t="shared" si="8"/>
        <v>0</v>
      </c>
      <c r="BM36" s="94"/>
      <c r="BN36" s="96"/>
      <c r="BO36" s="91"/>
      <c r="BP36" s="17"/>
      <c r="BQ36" s="20"/>
      <c r="BR36" s="97"/>
      <c r="BS36" s="59"/>
      <c r="BT36" s="20"/>
      <c r="BU36" s="97"/>
      <c r="BV36" s="98"/>
      <c r="BW36" s="99"/>
    </row>
    <row r="37" spans="1:75" x14ac:dyDescent="0.25">
      <c r="A37"/>
      <c r="B37" s="13">
        <v>28</v>
      </c>
      <c r="C37" s="88"/>
      <c r="D37" s="66"/>
      <c r="E37" s="14"/>
      <c r="F37" s="14"/>
      <c r="G37" s="15"/>
      <c r="H37" s="16"/>
      <c r="I37" s="89"/>
      <c r="J37" s="90"/>
      <c r="K37" s="90"/>
      <c r="L37" s="90"/>
      <c r="M37" s="90"/>
      <c r="N37" s="90"/>
      <c r="O37" s="91"/>
      <c r="P37" s="78">
        <f t="shared" si="0"/>
        <v>0</v>
      </c>
      <c r="Q37" s="18">
        <f t="shared" si="1"/>
        <v>0</v>
      </c>
      <c r="R37" s="19">
        <f t="shared" si="2"/>
        <v>0</v>
      </c>
      <c r="S37" s="89"/>
      <c r="T37" s="91"/>
      <c r="U37" s="92">
        <f t="shared" si="3"/>
        <v>0</v>
      </c>
      <c r="V37" s="79"/>
      <c r="W37" s="20"/>
      <c r="X37" s="93">
        <f t="shared" si="9"/>
        <v>0</v>
      </c>
      <c r="Y37" s="89"/>
      <c r="Z37" s="94"/>
      <c r="AA37" s="91"/>
      <c r="AB37" s="131">
        <f t="shared" si="11"/>
        <v>0</v>
      </c>
      <c r="AC37" s="17"/>
      <c r="AD37" s="18"/>
      <c r="AE37" s="18"/>
      <c r="AF37" s="20"/>
      <c r="AG37" s="101">
        <f t="shared" si="12"/>
        <v>0</v>
      </c>
      <c r="AH37" s="89"/>
      <c r="AI37" s="91"/>
      <c r="AJ37" s="95">
        <f t="shared" si="4"/>
        <v>0</v>
      </c>
      <c r="AK37" s="90"/>
      <c r="AL37" s="91"/>
      <c r="AM37" s="137">
        <f t="shared" si="13"/>
        <v>0</v>
      </c>
      <c r="AN37" s="132">
        <f>AM37*0.5+AJ37*0.5</f>
        <v>0</v>
      </c>
      <c r="AO37" s="89"/>
      <c r="AP37" s="91"/>
      <c r="AQ37" s="92">
        <f t="shared" si="14"/>
        <v>0</v>
      </c>
      <c r="AR37" s="89"/>
      <c r="AS37" s="90"/>
      <c r="AT37" s="90"/>
      <c r="AU37" s="102">
        <f t="shared" si="10"/>
        <v>0</v>
      </c>
      <c r="AV37" s="17"/>
      <c r="AW37" s="18"/>
      <c r="AX37" s="18"/>
      <c r="AY37" s="18"/>
      <c r="AZ37" s="20"/>
      <c r="BA37" s="101">
        <f t="shared" si="15"/>
        <v>0</v>
      </c>
      <c r="BB37" s="89"/>
      <c r="BC37" s="90"/>
      <c r="BD37" s="90"/>
      <c r="BE37" s="90"/>
      <c r="BF37" s="90"/>
      <c r="BG37" s="90"/>
      <c r="BH37" s="90"/>
      <c r="BI37" s="91"/>
      <c r="BJ37" s="83">
        <f t="shared" si="6"/>
        <v>0</v>
      </c>
      <c r="BK37" s="20">
        <f t="shared" si="7"/>
        <v>0</v>
      </c>
      <c r="BL37" s="19">
        <f t="shared" si="8"/>
        <v>0</v>
      </c>
      <c r="BM37" s="94"/>
      <c r="BN37" s="96"/>
      <c r="BO37" s="91"/>
      <c r="BP37" s="17"/>
      <c r="BQ37" s="20"/>
      <c r="BR37" s="97"/>
      <c r="BS37" s="59"/>
      <c r="BT37" s="20"/>
      <c r="BU37" s="97"/>
      <c r="BV37" s="98"/>
      <c r="BW37" s="99"/>
    </row>
    <row r="38" spans="1:75" x14ac:dyDescent="0.25">
      <c r="A38"/>
      <c r="B38" s="13">
        <v>29</v>
      </c>
      <c r="C38" s="88"/>
      <c r="D38" s="66"/>
      <c r="E38" s="14"/>
      <c r="F38" s="14"/>
      <c r="G38" s="15"/>
      <c r="H38" s="16"/>
      <c r="I38" s="89"/>
      <c r="J38" s="90"/>
      <c r="K38" s="90"/>
      <c r="L38" s="90"/>
      <c r="M38" s="90"/>
      <c r="N38" s="90"/>
      <c r="O38" s="91"/>
      <c r="P38" s="78">
        <f t="shared" si="0"/>
        <v>0</v>
      </c>
      <c r="Q38" s="18">
        <f t="shared" si="1"/>
        <v>0</v>
      </c>
      <c r="R38" s="19">
        <f t="shared" si="2"/>
        <v>0</v>
      </c>
      <c r="S38" s="89"/>
      <c r="T38" s="91"/>
      <c r="U38" s="92">
        <f t="shared" si="3"/>
        <v>0</v>
      </c>
      <c r="V38" s="79"/>
      <c r="W38" s="20"/>
      <c r="X38" s="93">
        <f t="shared" si="9"/>
        <v>0</v>
      </c>
      <c r="Y38" s="89"/>
      <c r="Z38" s="94"/>
      <c r="AA38" s="91"/>
      <c r="AB38" s="131">
        <f t="shared" si="11"/>
        <v>0</v>
      </c>
      <c r="AC38" s="17"/>
      <c r="AD38" s="18"/>
      <c r="AE38" s="18"/>
      <c r="AF38" s="20"/>
      <c r="AG38" s="101">
        <f t="shared" si="12"/>
        <v>0</v>
      </c>
      <c r="AH38" s="89"/>
      <c r="AI38" s="91"/>
      <c r="AJ38" s="95">
        <f t="shared" si="4"/>
        <v>0</v>
      </c>
      <c r="AK38" s="90"/>
      <c r="AL38" s="91"/>
      <c r="AM38" s="137">
        <f t="shared" si="13"/>
        <v>0</v>
      </c>
      <c r="AN38" s="132">
        <f>AM38*0.5+AJ38*0.5</f>
        <v>0</v>
      </c>
      <c r="AO38" s="89"/>
      <c r="AP38" s="91"/>
      <c r="AQ38" s="92">
        <f t="shared" si="14"/>
        <v>0</v>
      </c>
      <c r="AR38" s="89"/>
      <c r="AS38" s="90"/>
      <c r="AT38" s="90"/>
      <c r="AU38" s="102">
        <f t="shared" si="10"/>
        <v>0</v>
      </c>
      <c r="AV38" s="17"/>
      <c r="AW38" s="18"/>
      <c r="AX38" s="18"/>
      <c r="AY38" s="18"/>
      <c r="AZ38" s="20"/>
      <c r="BA38" s="101">
        <f t="shared" si="15"/>
        <v>0</v>
      </c>
      <c r="BB38" s="89"/>
      <c r="BC38" s="90"/>
      <c r="BD38" s="90"/>
      <c r="BE38" s="90"/>
      <c r="BF38" s="90"/>
      <c r="BG38" s="90"/>
      <c r="BH38" s="90"/>
      <c r="BI38" s="91"/>
      <c r="BJ38" s="83">
        <f t="shared" si="6"/>
        <v>0</v>
      </c>
      <c r="BK38" s="20">
        <f t="shared" si="7"/>
        <v>0</v>
      </c>
      <c r="BL38" s="19">
        <f t="shared" si="8"/>
        <v>0</v>
      </c>
      <c r="BM38" s="94"/>
      <c r="BN38" s="96"/>
      <c r="BO38" s="91"/>
      <c r="BP38" s="17"/>
      <c r="BQ38" s="20"/>
      <c r="BR38" s="97"/>
      <c r="BS38" s="59"/>
      <c r="BT38" s="20"/>
      <c r="BU38" s="97"/>
      <c r="BV38" s="98"/>
      <c r="BW38" s="99"/>
    </row>
    <row r="39" spans="1:75" x14ac:dyDescent="0.25">
      <c r="A39"/>
      <c r="B39" s="13">
        <v>30</v>
      </c>
      <c r="C39" s="88"/>
      <c r="D39" s="66"/>
      <c r="E39" s="14"/>
      <c r="F39" s="14"/>
      <c r="G39" s="15"/>
      <c r="H39" s="16"/>
      <c r="I39" s="89"/>
      <c r="J39" s="90"/>
      <c r="K39" s="90"/>
      <c r="L39" s="90"/>
      <c r="M39" s="90"/>
      <c r="N39" s="90"/>
      <c r="O39" s="91"/>
      <c r="P39" s="78">
        <f t="shared" si="0"/>
        <v>0</v>
      </c>
      <c r="Q39" s="18">
        <f t="shared" si="1"/>
        <v>0</v>
      </c>
      <c r="R39" s="19">
        <f t="shared" si="2"/>
        <v>0</v>
      </c>
      <c r="S39" s="89"/>
      <c r="T39" s="91"/>
      <c r="U39" s="92">
        <f t="shared" si="3"/>
        <v>0</v>
      </c>
      <c r="V39" s="79"/>
      <c r="W39" s="20"/>
      <c r="X39" s="93">
        <f t="shared" si="9"/>
        <v>0</v>
      </c>
      <c r="Y39" s="89"/>
      <c r="Z39" s="94"/>
      <c r="AA39" s="91"/>
      <c r="AB39" s="131">
        <f t="shared" si="11"/>
        <v>0</v>
      </c>
      <c r="AC39" s="17"/>
      <c r="AD39" s="18"/>
      <c r="AE39" s="18"/>
      <c r="AF39" s="20"/>
      <c r="AG39" s="101">
        <f t="shared" si="12"/>
        <v>0</v>
      </c>
      <c r="AH39" s="89"/>
      <c r="AI39" s="91"/>
      <c r="AJ39" s="95">
        <f t="shared" si="4"/>
        <v>0</v>
      </c>
      <c r="AK39" s="90"/>
      <c r="AL39" s="91"/>
      <c r="AM39" s="137">
        <f t="shared" si="13"/>
        <v>0</v>
      </c>
      <c r="AN39" s="132">
        <f>AM39*0.5+AJ39*0.5</f>
        <v>0</v>
      </c>
      <c r="AO39" s="89"/>
      <c r="AP39" s="91"/>
      <c r="AQ39" s="92">
        <f t="shared" si="14"/>
        <v>0</v>
      </c>
      <c r="AR39" s="89"/>
      <c r="AS39" s="90"/>
      <c r="AT39" s="90"/>
      <c r="AU39" s="102">
        <f t="shared" si="10"/>
        <v>0</v>
      </c>
      <c r="AV39" s="17"/>
      <c r="AW39" s="18"/>
      <c r="AX39" s="18"/>
      <c r="AY39" s="18"/>
      <c r="AZ39" s="20"/>
      <c r="BA39" s="101">
        <f t="shared" si="15"/>
        <v>0</v>
      </c>
      <c r="BB39" s="89"/>
      <c r="BC39" s="90"/>
      <c r="BD39" s="90"/>
      <c r="BE39" s="90"/>
      <c r="BF39" s="90"/>
      <c r="BG39" s="90"/>
      <c r="BH39" s="90"/>
      <c r="BI39" s="91"/>
      <c r="BJ39" s="83">
        <f t="shared" si="6"/>
        <v>0</v>
      </c>
      <c r="BK39" s="20">
        <f t="shared" si="7"/>
        <v>0</v>
      </c>
      <c r="BL39" s="19">
        <f t="shared" si="8"/>
        <v>0</v>
      </c>
      <c r="BM39" s="94"/>
      <c r="BN39" s="96"/>
      <c r="BO39" s="91"/>
      <c r="BP39" s="17"/>
      <c r="BQ39" s="20"/>
      <c r="BR39" s="97"/>
      <c r="BS39" s="59"/>
      <c r="BT39" s="20"/>
      <c r="BU39" s="97"/>
      <c r="BV39" s="98"/>
      <c r="BW39" s="99"/>
    </row>
    <row r="40" spans="1:75" x14ac:dyDescent="0.25">
      <c r="A40"/>
      <c r="B40" s="13">
        <v>31</v>
      </c>
      <c r="C40" s="88"/>
      <c r="D40" s="66"/>
      <c r="E40" s="14"/>
      <c r="F40" s="14"/>
      <c r="G40" s="15"/>
      <c r="H40" s="16"/>
      <c r="I40" s="89"/>
      <c r="J40" s="90"/>
      <c r="K40" s="90"/>
      <c r="L40" s="90"/>
      <c r="M40" s="90"/>
      <c r="N40" s="90"/>
      <c r="O40" s="91"/>
      <c r="P40" s="78">
        <f t="shared" si="0"/>
        <v>0</v>
      </c>
      <c r="Q40" s="18">
        <f t="shared" si="1"/>
        <v>0</v>
      </c>
      <c r="R40" s="19">
        <f t="shared" si="2"/>
        <v>0</v>
      </c>
      <c r="S40" s="89"/>
      <c r="T40" s="91"/>
      <c r="U40" s="92">
        <f t="shared" si="3"/>
        <v>0</v>
      </c>
      <c r="V40" s="79"/>
      <c r="W40" s="20"/>
      <c r="X40" s="93">
        <f t="shared" si="9"/>
        <v>0</v>
      </c>
      <c r="Y40" s="89"/>
      <c r="Z40" s="94"/>
      <c r="AA40" s="91"/>
      <c r="AB40" s="131">
        <f t="shared" si="11"/>
        <v>0</v>
      </c>
      <c r="AC40" s="17"/>
      <c r="AD40" s="18"/>
      <c r="AE40" s="18"/>
      <c r="AF40" s="20"/>
      <c r="AG40" s="101">
        <f t="shared" si="12"/>
        <v>0</v>
      </c>
      <c r="AH40" s="89"/>
      <c r="AI40" s="91"/>
      <c r="AJ40" s="95">
        <f t="shared" si="4"/>
        <v>0</v>
      </c>
      <c r="AK40" s="90"/>
      <c r="AL40" s="91"/>
      <c r="AM40" s="137">
        <f t="shared" si="13"/>
        <v>0</v>
      </c>
      <c r="AN40" s="132">
        <f>AM40*0.5+AJ40*0.5</f>
        <v>0</v>
      </c>
      <c r="AO40" s="89"/>
      <c r="AP40" s="91"/>
      <c r="AQ40" s="92">
        <f t="shared" si="14"/>
        <v>0</v>
      </c>
      <c r="AR40" s="89"/>
      <c r="AS40" s="90"/>
      <c r="AT40" s="90"/>
      <c r="AU40" s="102">
        <f t="shared" si="10"/>
        <v>0</v>
      </c>
      <c r="AV40" s="17"/>
      <c r="AW40" s="18"/>
      <c r="AX40" s="18"/>
      <c r="AY40" s="18"/>
      <c r="AZ40" s="20"/>
      <c r="BA40" s="101">
        <f t="shared" si="15"/>
        <v>0</v>
      </c>
      <c r="BB40" s="89"/>
      <c r="BC40" s="90"/>
      <c r="BD40" s="90"/>
      <c r="BE40" s="90"/>
      <c r="BF40" s="90"/>
      <c r="BG40" s="90"/>
      <c r="BH40" s="90"/>
      <c r="BI40" s="91"/>
      <c r="BJ40" s="83">
        <f t="shared" si="6"/>
        <v>0</v>
      </c>
      <c r="BK40" s="20">
        <f t="shared" si="7"/>
        <v>0</v>
      </c>
      <c r="BL40" s="19">
        <f t="shared" si="8"/>
        <v>0</v>
      </c>
      <c r="BM40" s="94"/>
      <c r="BN40" s="96"/>
      <c r="BO40" s="91"/>
      <c r="BP40" s="17"/>
      <c r="BQ40" s="20"/>
      <c r="BR40" s="97"/>
      <c r="BS40" s="59"/>
      <c r="BT40" s="20"/>
      <c r="BU40" s="97"/>
      <c r="BV40" s="98"/>
      <c r="BW40" s="99"/>
    </row>
    <row r="41" spans="1:75" x14ac:dyDescent="0.25">
      <c r="A41"/>
      <c r="B41" s="13">
        <v>32</v>
      </c>
      <c r="C41" s="88"/>
      <c r="D41" s="66"/>
      <c r="E41" s="14"/>
      <c r="F41" s="14"/>
      <c r="G41" s="15"/>
      <c r="H41" s="16"/>
      <c r="I41" s="89"/>
      <c r="J41" s="90"/>
      <c r="K41" s="90"/>
      <c r="L41" s="90"/>
      <c r="M41" s="90"/>
      <c r="N41" s="90"/>
      <c r="O41" s="91"/>
      <c r="P41" s="78">
        <f t="shared" si="0"/>
        <v>0</v>
      </c>
      <c r="Q41" s="18">
        <f t="shared" si="1"/>
        <v>0</v>
      </c>
      <c r="R41" s="19">
        <f t="shared" si="2"/>
        <v>0</v>
      </c>
      <c r="S41" s="89"/>
      <c r="T41" s="91"/>
      <c r="U41" s="92">
        <f t="shared" si="3"/>
        <v>0</v>
      </c>
      <c r="V41" s="79"/>
      <c r="W41" s="20"/>
      <c r="X41" s="93">
        <f t="shared" si="9"/>
        <v>0</v>
      </c>
      <c r="Y41" s="89"/>
      <c r="Z41" s="94"/>
      <c r="AA41" s="91"/>
      <c r="AB41" s="131">
        <f t="shared" si="11"/>
        <v>0</v>
      </c>
      <c r="AC41" s="17"/>
      <c r="AD41" s="18"/>
      <c r="AE41" s="18"/>
      <c r="AF41" s="20"/>
      <c r="AG41" s="101">
        <f t="shared" si="12"/>
        <v>0</v>
      </c>
      <c r="AH41" s="89"/>
      <c r="AI41" s="91"/>
      <c r="AJ41" s="95">
        <f t="shared" si="4"/>
        <v>0</v>
      </c>
      <c r="AK41" s="90"/>
      <c r="AL41" s="91"/>
      <c r="AM41" s="137">
        <f t="shared" si="13"/>
        <v>0</v>
      </c>
      <c r="AN41" s="132">
        <f>AM41*0.5+AJ41*0.5</f>
        <v>0</v>
      </c>
      <c r="AO41" s="89"/>
      <c r="AP41" s="91"/>
      <c r="AQ41" s="92">
        <f t="shared" si="14"/>
        <v>0</v>
      </c>
      <c r="AR41" s="89"/>
      <c r="AS41" s="90"/>
      <c r="AT41" s="90"/>
      <c r="AU41" s="102">
        <f t="shared" si="10"/>
        <v>0</v>
      </c>
      <c r="AV41" s="17"/>
      <c r="AW41" s="18"/>
      <c r="AX41" s="18"/>
      <c r="AY41" s="18"/>
      <c r="AZ41" s="20"/>
      <c r="BA41" s="101">
        <f t="shared" si="15"/>
        <v>0</v>
      </c>
      <c r="BB41" s="89"/>
      <c r="BC41" s="90"/>
      <c r="BD41" s="90"/>
      <c r="BE41" s="90"/>
      <c r="BF41" s="90"/>
      <c r="BG41" s="90"/>
      <c r="BH41" s="90"/>
      <c r="BI41" s="91"/>
      <c r="BJ41" s="83">
        <f t="shared" si="6"/>
        <v>0</v>
      </c>
      <c r="BK41" s="20">
        <f t="shared" si="7"/>
        <v>0</v>
      </c>
      <c r="BL41" s="19">
        <f t="shared" si="8"/>
        <v>0</v>
      </c>
      <c r="BM41" s="94"/>
      <c r="BN41" s="96"/>
      <c r="BO41" s="91"/>
      <c r="BP41" s="17"/>
      <c r="BQ41" s="20"/>
      <c r="BR41" s="97"/>
      <c r="BS41" s="59"/>
      <c r="BT41" s="20"/>
      <c r="BU41" s="97"/>
      <c r="BV41" s="98"/>
      <c r="BW41" s="99"/>
    </row>
    <row r="42" spans="1:75" x14ac:dyDescent="0.25">
      <c r="A42"/>
      <c r="B42" s="13">
        <v>35</v>
      </c>
      <c r="C42" s="88"/>
      <c r="D42" s="66"/>
      <c r="E42" s="14"/>
      <c r="F42" s="14"/>
      <c r="G42" s="15"/>
      <c r="H42" s="16"/>
      <c r="I42" s="89"/>
      <c r="J42" s="90"/>
      <c r="K42" s="90"/>
      <c r="L42" s="90"/>
      <c r="M42" s="90"/>
      <c r="N42" s="90"/>
      <c r="O42" s="91"/>
      <c r="P42" s="78">
        <f t="shared" si="0"/>
        <v>0</v>
      </c>
      <c r="Q42" s="18">
        <f t="shared" si="1"/>
        <v>0</v>
      </c>
      <c r="R42" s="19">
        <f t="shared" si="2"/>
        <v>0</v>
      </c>
      <c r="S42" s="89"/>
      <c r="T42" s="91"/>
      <c r="U42" s="92">
        <f t="shared" si="3"/>
        <v>0</v>
      </c>
      <c r="V42" s="79"/>
      <c r="W42" s="20"/>
      <c r="X42" s="93">
        <f t="shared" si="9"/>
        <v>0</v>
      </c>
      <c r="Y42" s="89"/>
      <c r="Z42" s="94"/>
      <c r="AA42" s="91"/>
      <c r="AB42" s="131">
        <f t="shared" si="11"/>
        <v>0</v>
      </c>
      <c r="AC42" s="17"/>
      <c r="AD42" s="18"/>
      <c r="AE42" s="18"/>
      <c r="AF42" s="20"/>
      <c r="AG42" s="101">
        <f t="shared" si="12"/>
        <v>0</v>
      </c>
      <c r="AH42" s="89"/>
      <c r="AI42" s="91"/>
      <c r="AJ42" s="95">
        <f t="shared" si="4"/>
        <v>0</v>
      </c>
      <c r="AK42" s="90"/>
      <c r="AL42" s="91"/>
      <c r="AM42" s="137">
        <f t="shared" si="13"/>
        <v>0</v>
      </c>
      <c r="AN42" s="132">
        <f>AM42*0.5+AJ42*0.5</f>
        <v>0</v>
      </c>
      <c r="AO42" s="89"/>
      <c r="AP42" s="91"/>
      <c r="AQ42" s="92">
        <f t="shared" si="14"/>
        <v>0</v>
      </c>
      <c r="AR42" s="89"/>
      <c r="AS42" s="90"/>
      <c r="AT42" s="90"/>
      <c r="AU42" s="102">
        <f t="shared" si="10"/>
        <v>0</v>
      </c>
      <c r="AV42" s="17"/>
      <c r="AW42" s="18"/>
      <c r="AX42" s="18"/>
      <c r="AY42" s="18"/>
      <c r="AZ42" s="20"/>
      <c r="BA42" s="101">
        <f t="shared" si="15"/>
        <v>0</v>
      </c>
      <c r="BB42" s="89"/>
      <c r="BC42" s="90"/>
      <c r="BD42" s="90"/>
      <c r="BE42" s="90"/>
      <c r="BF42" s="90"/>
      <c r="BG42" s="90"/>
      <c r="BH42" s="90"/>
      <c r="BI42" s="91"/>
      <c r="BJ42" s="83">
        <f t="shared" si="6"/>
        <v>0</v>
      </c>
      <c r="BK42" s="20">
        <f t="shared" si="7"/>
        <v>0</v>
      </c>
      <c r="BL42" s="19">
        <f t="shared" si="8"/>
        <v>0</v>
      </c>
      <c r="BM42" s="94"/>
      <c r="BN42" s="96"/>
      <c r="BO42" s="91"/>
      <c r="BP42" s="17"/>
      <c r="BQ42" s="20"/>
      <c r="BR42" s="97"/>
      <c r="BS42" s="59"/>
      <c r="BT42" s="20"/>
      <c r="BU42" s="97"/>
      <c r="BV42" s="98"/>
      <c r="BW42" s="99"/>
    </row>
    <row r="43" spans="1:75" x14ac:dyDescent="0.25">
      <c r="A43"/>
      <c r="B43" s="13">
        <v>36</v>
      </c>
      <c r="C43" s="88"/>
      <c r="D43" s="66"/>
      <c r="E43" s="14"/>
      <c r="F43" s="14"/>
      <c r="G43" s="15"/>
      <c r="H43" s="16"/>
      <c r="I43" s="89"/>
      <c r="J43" s="90"/>
      <c r="K43" s="90"/>
      <c r="L43" s="90"/>
      <c r="M43" s="90"/>
      <c r="N43" s="90"/>
      <c r="O43" s="91"/>
      <c r="P43" s="78">
        <f t="shared" si="0"/>
        <v>0</v>
      </c>
      <c r="Q43" s="18">
        <f t="shared" si="1"/>
        <v>0</v>
      </c>
      <c r="R43" s="19">
        <f t="shared" si="2"/>
        <v>0</v>
      </c>
      <c r="S43" s="89"/>
      <c r="T43" s="91"/>
      <c r="U43" s="92">
        <f t="shared" si="3"/>
        <v>0</v>
      </c>
      <c r="V43" s="79"/>
      <c r="W43" s="20"/>
      <c r="X43" s="93">
        <f t="shared" si="9"/>
        <v>0</v>
      </c>
      <c r="Y43" s="89"/>
      <c r="Z43" s="94"/>
      <c r="AA43" s="91"/>
      <c r="AB43" s="131">
        <f t="shared" si="11"/>
        <v>0</v>
      </c>
      <c r="AC43" s="17"/>
      <c r="AD43" s="18"/>
      <c r="AE43" s="18"/>
      <c r="AF43" s="20"/>
      <c r="AG43" s="101">
        <f t="shared" si="12"/>
        <v>0</v>
      </c>
      <c r="AH43" s="89"/>
      <c r="AI43" s="91"/>
      <c r="AJ43" s="95">
        <f t="shared" si="4"/>
        <v>0</v>
      </c>
      <c r="AK43" s="90"/>
      <c r="AL43" s="91"/>
      <c r="AM43" s="137">
        <f t="shared" si="13"/>
        <v>0</v>
      </c>
      <c r="AN43" s="132">
        <f>AM43*0.5+AJ43*0.5</f>
        <v>0</v>
      </c>
      <c r="AO43" s="89"/>
      <c r="AP43" s="91"/>
      <c r="AQ43" s="92">
        <f t="shared" si="14"/>
        <v>0</v>
      </c>
      <c r="AR43" s="89"/>
      <c r="AS43" s="90"/>
      <c r="AT43" s="90"/>
      <c r="AU43" s="102">
        <f t="shared" si="10"/>
        <v>0</v>
      </c>
      <c r="AV43" s="17"/>
      <c r="AW43" s="18"/>
      <c r="AX43" s="18"/>
      <c r="AY43" s="18"/>
      <c r="AZ43" s="20"/>
      <c r="BA43" s="101">
        <f t="shared" si="15"/>
        <v>0</v>
      </c>
      <c r="BB43" s="89"/>
      <c r="BC43" s="90"/>
      <c r="BD43" s="90"/>
      <c r="BE43" s="90"/>
      <c r="BF43" s="90"/>
      <c r="BG43" s="90"/>
      <c r="BH43" s="90"/>
      <c r="BI43" s="91"/>
      <c r="BJ43" s="83">
        <f t="shared" si="6"/>
        <v>0</v>
      </c>
      <c r="BK43" s="20">
        <f t="shared" si="7"/>
        <v>0</v>
      </c>
      <c r="BL43" s="19">
        <f t="shared" si="8"/>
        <v>0</v>
      </c>
      <c r="BM43" s="94"/>
      <c r="BN43" s="96"/>
      <c r="BO43" s="91"/>
      <c r="BP43" s="17"/>
      <c r="BQ43" s="20"/>
      <c r="BR43" s="97"/>
      <c r="BS43" s="59"/>
      <c r="BT43" s="20"/>
      <c r="BU43" s="97"/>
      <c r="BV43" s="98"/>
      <c r="BW43" s="99"/>
    </row>
    <row r="44" spans="1:75" x14ac:dyDescent="0.25">
      <c r="A44"/>
      <c r="B44" s="13">
        <v>37</v>
      </c>
      <c r="C44" s="88"/>
      <c r="D44" s="66"/>
      <c r="E44" s="14"/>
      <c r="F44" s="14"/>
      <c r="G44" s="15"/>
      <c r="H44" s="16"/>
      <c r="I44" s="89"/>
      <c r="J44" s="90"/>
      <c r="K44" s="90"/>
      <c r="L44" s="90"/>
      <c r="M44" s="90"/>
      <c r="N44" s="90"/>
      <c r="O44" s="91"/>
      <c r="P44" s="78">
        <f t="shared" si="0"/>
        <v>0</v>
      </c>
      <c r="Q44" s="18">
        <f t="shared" si="1"/>
        <v>0</v>
      </c>
      <c r="R44" s="19">
        <f t="shared" si="2"/>
        <v>0</v>
      </c>
      <c r="S44" s="89"/>
      <c r="T44" s="91"/>
      <c r="U44" s="92">
        <f t="shared" si="3"/>
        <v>0</v>
      </c>
      <c r="V44" s="79"/>
      <c r="W44" s="20"/>
      <c r="X44" s="93">
        <f t="shared" si="9"/>
        <v>0</v>
      </c>
      <c r="Y44" s="89"/>
      <c r="Z44" s="94"/>
      <c r="AA44" s="91"/>
      <c r="AB44" s="131">
        <f t="shared" si="11"/>
        <v>0</v>
      </c>
      <c r="AC44" s="17"/>
      <c r="AD44" s="18"/>
      <c r="AE44" s="18"/>
      <c r="AF44" s="20"/>
      <c r="AG44" s="101">
        <f t="shared" si="12"/>
        <v>0</v>
      </c>
      <c r="AH44" s="89"/>
      <c r="AI44" s="91"/>
      <c r="AJ44" s="95">
        <f t="shared" si="4"/>
        <v>0</v>
      </c>
      <c r="AK44" s="90"/>
      <c r="AL44" s="91"/>
      <c r="AM44" s="137">
        <f t="shared" si="13"/>
        <v>0</v>
      </c>
      <c r="AN44" s="132">
        <f>AM44*0.5+AJ44*0.5</f>
        <v>0</v>
      </c>
      <c r="AO44" s="89"/>
      <c r="AP44" s="91"/>
      <c r="AQ44" s="92">
        <f t="shared" si="14"/>
        <v>0</v>
      </c>
      <c r="AR44" s="89"/>
      <c r="AS44" s="90"/>
      <c r="AT44" s="90"/>
      <c r="AU44" s="102">
        <f t="shared" si="10"/>
        <v>0</v>
      </c>
      <c r="AV44" s="17"/>
      <c r="AW44" s="18"/>
      <c r="AX44" s="18"/>
      <c r="AY44" s="18"/>
      <c r="AZ44" s="20"/>
      <c r="BA44" s="101">
        <f t="shared" si="15"/>
        <v>0</v>
      </c>
      <c r="BB44" s="89"/>
      <c r="BC44" s="90"/>
      <c r="BD44" s="90"/>
      <c r="BE44" s="90"/>
      <c r="BF44" s="90"/>
      <c r="BG44" s="90"/>
      <c r="BH44" s="90"/>
      <c r="BI44" s="91"/>
      <c r="BJ44" s="83">
        <f t="shared" si="6"/>
        <v>0</v>
      </c>
      <c r="BK44" s="20">
        <f t="shared" si="7"/>
        <v>0</v>
      </c>
      <c r="BL44" s="19">
        <f t="shared" si="8"/>
        <v>0</v>
      </c>
      <c r="BM44" s="94"/>
      <c r="BN44" s="96"/>
      <c r="BO44" s="91"/>
      <c r="BP44" s="17"/>
      <c r="BQ44" s="20"/>
      <c r="BR44" s="97"/>
      <c r="BS44" s="59"/>
      <c r="BT44" s="20"/>
      <c r="BU44" s="97"/>
      <c r="BV44" s="98"/>
      <c r="BW44" s="99"/>
    </row>
    <row r="45" spans="1:75" x14ac:dyDescent="0.25">
      <c r="A45"/>
      <c r="B45" s="13">
        <v>38</v>
      </c>
      <c r="C45" s="88"/>
      <c r="D45" s="66"/>
      <c r="E45" s="14"/>
      <c r="F45" s="14"/>
      <c r="G45" s="15"/>
      <c r="H45" s="16"/>
      <c r="I45" s="89"/>
      <c r="J45" s="90"/>
      <c r="K45" s="90"/>
      <c r="L45" s="90"/>
      <c r="M45" s="90"/>
      <c r="N45" s="90"/>
      <c r="O45" s="91"/>
      <c r="P45" s="78">
        <f t="shared" si="0"/>
        <v>0</v>
      </c>
      <c r="Q45" s="18">
        <f t="shared" si="1"/>
        <v>0</v>
      </c>
      <c r="R45" s="19">
        <f t="shared" si="2"/>
        <v>0</v>
      </c>
      <c r="S45" s="89"/>
      <c r="T45" s="91"/>
      <c r="U45" s="92">
        <f t="shared" si="3"/>
        <v>0</v>
      </c>
      <c r="V45" s="79"/>
      <c r="W45" s="20"/>
      <c r="X45" s="93">
        <f t="shared" si="9"/>
        <v>0</v>
      </c>
      <c r="Y45" s="89"/>
      <c r="Z45" s="94"/>
      <c r="AA45" s="91"/>
      <c r="AB45" s="131">
        <f t="shared" si="11"/>
        <v>0</v>
      </c>
      <c r="AC45" s="17"/>
      <c r="AD45" s="18"/>
      <c r="AE45" s="18"/>
      <c r="AF45" s="20"/>
      <c r="AG45" s="101">
        <f t="shared" si="12"/>
        <v>0</v>
      </c>
      <c r="AH45" s="89"/>
      <c r="AI45" s="91"/>
      <c r="AJ45" s="95">
        <f t="shared" si="4"/>
        <v>0</v>
      </c>
      <c r="AK45" s="90"/>
      <c r="AL45" s="91"/>
      <c r="AM45" s="137">
        <f t="shared" si="13"/>
        <v>0</v>
      </c>
      <c r="AN45" s="132">
        <f>AM45*0.5+AJ45*0.5</f>
        <v>0</v>
      </c>
      <c r="AO45" s="89"/>
      <c r="AP45" s="91"/>
      <c r="AQ45" s="92">
        <f t="shared" si="14"/>
        <v>0</v>
      </c>
      <c r="AR45" s="89"/>
      <c r="AS45" s="90"/>
      <c r="AT45" s="90"/>
      <c r="AU45" s="102">
        <f t="shared" si="10"/>
        <v>0</v>
      </c>
      <c r="AV45" s="17"/>
      <c r="AW45" s="18"/>
      <c r="AX45" s="18"/>
      <c r="AY45" s="18"/>
      <c r="AZ45" s="20"/>
      <c r="BA45" s="101">
        <f t="shared" si="15"/>
        <v>0</v>
      </c>
      <c r="BB45" s="89"/>
      <c r="BC45" s="90"/>
      <c r="BD45" s="90"/>
      <c r="BE45" s="90"/>
      <c r="BF45" s="90"/>
      <c r="BG45" s="90"/>
      <c r="BH45" s="90"/>
      <c r="BI45" s="91"/>
      <c r="BJ45" s="83">
        <f t="shared" si="6"/>
        <v>0</v>
      </c>
      <c r="BK45" s="20">
        <f t="shared" si="7"/>
        <v>0</v>
      </c>
      <c r="BL45" s="19">
        <f t="shared" si="8"/>
        <v>0</v>
      </c>
      <c r="BM45" s="94"/>
      <c r="BN45" s="96"/>
      <c r="BO45" s="91"/>
      <c r="BP45" s="17"/>
      <c r="BQ45" s="20"/>
      <c r="BR45" s="97"/>
      <c r="BS45" s="59"/>
      <c r="BT45" s="20"/>
      <c r="BU45" s="97"/>
      <c r="BV45" s="98"/>
      <c r="BW45" s="99"/>
    </row>
    <row r="46" spans="1:75" x14ac:dyDescent="0.25">
      <c r="A46"/>
      <c r="B46" s="13">
        <v>39</v>
      </c>
      <c r="C46" s="88"/>
      <c r="D46" s="66"/>
      <c r="E46" s="14"/>
      <c r="F46" s="14"/>
      <c r="G46" s="15"/>
      <c r="H46" s="16"/>
      <c r="I46" s="89"/>
      <c r="J46" s="90"/>
      <c r="K46" s="90"/>
      <c r="L46" s="90"/>
      <c r="M46" s="90"/>
      <c r="N46" s="90"/>
      <c r="O46" s="91"/>
      <c r="P46" s="78">
        <f t="shared" si="0"/>
        <v>0</v>
      </c>
      <c r="Q46" s="18">
        <f t="shared" si="1"/>
        <v>0</v>
      </c>
      <c r="R46" s="19">
        <f t="shared" si="2"/>
        <v>0</v>
      </c>
      <c r="S46" s="89"/>
      <c r="T46" s="91"/>
      <c r="U46" s="92">
        <f t="shared" si="3"/>
        <v>0</v>
      </c>
      <c r="V46" s="79"/>
      <c r="W46" s="20"/>
      <c r="X46" s="93">
        <f t="shared" si="9"/>
        <v>0</v>
      </c>
      <c r="Y46" s="89"/>
      <c r="Z46" s="94"/>
      <c r="AA46" s="91"/>
      <c r="AB46" s="131">
        <f t="shared" si="11"/>
        <v>0</v>
      </c>
      <c r="AC46" s="17"/>
      <c r="AD46" s="18"/>
      <c r="AE46" s="18"/>
      <c r="AF46" s="20"/>
      <c r="AG46" s="101">
        <f t="shared" si="12"/>
        <v>0</v>
      </c>
      <c r="AH46" s="89"/>
      <c r="AI46" s="91"/>
      <c r="AJ46" s="95">
        <f t="shared" si="4"/>
        <v>0</v>
      </c>
      <c r="AK46" s="90"/>
      <c r="AL46" s="91"/>
      <c r="AM46" s="137">
        <f t="shared" si="13"/>
        <v>0</v>
      </c>
      <c r="AN46" s="132">
        <f>AM46*0.5+AJ46*0.5</f>
        <v>0</v>
      </c>
      <c r="AO46" s="89"/>
      <c r="AP46" s="91"/>
      <c r="AQ46" s="92">
        <f t="shared" si="14"/>
        <v>0</v>
      </c>
      <c r="AR46" s="89"/>
      <c r="AS46" s="90"/>
      <c r="AT46" s="90"/>
      <c r="AU46" s="102">
        <f t="shared" si="10"/>
        <v>0</v>
      </c>
      <c r="AV46" s="17"/>
      <c r="AW46" s="18"/>
      <c r="AX46" s="18"/>
      <c r="AY46" s="18"/>
      <c r="AZ46" s="20"/>
      <c r="BA46" s="101">
        <f t="shared" si="15"/>
        <v>0</v>
      </c>
      <c r="BB46" s="89"/>
      <c r="BC46" s="90"/>
      <c r="BD46" s="90"/>
      <c r="BE46" s="90"/>
      <c r="BF46" s="90"/>
      <c r="BG46" s="90"/>
      <c r="BH46" s="90"/>
      <c r="BI46" s="91"/>
      <c r="BJ46" s="83">
        <f t="shared" si="6"/>
        <v>0</v>
      </c>
      <c r="BK46" s="20">
        <f t="shared" si="7"/>
        <v>0</v>
      </c>
      <c r="BL46" s="19">
        <f t="shared" si="8"/>
        <v>0</v>
      </c>
      <c r="BM46" s="94"/>
      <c r="BN46" s="96"/>
      <c r="BO46" s="91"/>
      <c r="BP46" s="17"/>
      <c r="BQ46" s="20"/>
      <c r="BR46" s="97"/>
      <c r="BS46" s="59"/>
      <c r="BT46" s="20"/>
      <c r="BU46" s="97"/>
      <c r="BV46" s="98"/>
      <c r="BW46" s="99"/>
    </row>
    <row r="47" spans="1:75" x14ac:dyDescent="0.25">
      <c r="A47"/>
      <c r="B47" s="13">
        <v>40</v>
      </c>
      <c r="C47" s="88"/>
      <c r="D47" s="66"/>
      <c r="E47" s="14"/>
      <c r="F47" s="14"/>
      <c r="G47" s="15"/>
      <c r="H47" s="16"/>
      <c r="I47" s="89"/>
      <c r="J47" s="90"/>
      <c r="K47" s="90"/>
      <c r="L47" s="90"/>
      <c r="M47" s="90"/>
      <c r="N47" s="90"/>
      <c r="O47" s="91"/>
      <c r="P47" s="78">
        <f t="shared" si="0"/>
        <v>0</v>
      </c>
      <c r="Q47" s="18">
        <f t="shared" si="1"/>
        <v>0</v>
      </c>
      <c r="R47" s="19">
        <f t="shared" si="2"/>
        <v>0</v>
      </c>
      <c r="S47" s="89"/>
      <c r="T47" s="91"/>
      <c r="U47" s="92">
        <f t="shared" si="3"/>
        <v>0</v>
      </c>
      <c r="V47" s="79"/>
      <c r="W47" s="20"/>
      <c r="X47" s="93">
        <f t="shared" si="9"/>
        <v>0</v>
      </c>
      <c r="Y47" s="89"/>
      <c r="Z47" s="94"/>
      <c r="AA47" s="91"/>
      <c r="AB47" s="131">
        <f t="shared" si="11"/>
        <v>0</v>
      </c>
      <c r="AC47" s="17"/>
      <c r="AD47" s="18"/>
      <c r="AE47" s="18"/>
      <c r="AF47" s="20"/>
      <c r="AG47" s="101">
        <f t="shared" si="12"/>
        <v>0</v>
      </c>
      <c r="AH47" s="89"/>
      <c r="AI47" s="91"/>
      <c r="AJ47" s="95">
        <f t="shared" si="4"/>
        <v>0</v>
      </c>
      <c r="AK47" s="90"/>
      <c r="AL47" s="91"/>
      <c r="AM47" s="137">
        <f t="shared" si="13"/>
        <v>0</v>
      </c>
      <c r="AN47" s="132">
        <f>AM47*0.5+AJ47*0.5</f>
        <v>0</v>
      </c>
      <c r="AO47" s="89"/>
      <c r="AP47" s="91"/>
      <c r="AQ47" s="92">
        <f t="shared" si="14"/>
        <v>0</v>
      </c>
      <c r="AR47" s="89"/>
      <c r="AS47" s="90"/>
      <c r="AT47" s="90"/>
      <c r="AU47" s="102">
        <f t="shared" si="10"/>
        <v>0</v>
      </c>
      <c r="AV47" s="17"/>
      <c r="AW47" s="18"/>
      <c r="AX47" s="18"/>
      <c r="AY47" s="18"/>
      <c r="AZ47" s="20"/>
      <c r="BA47" s="101">
        <f t="shared" si="15"/>
        <v>0</v>
      </c>
      <c r="BB47" s="89"/>
      <c r="BC47" s="90"/>
      <c r="BD47" s="90"/>
      <c r="BE47" s="90"/>
      <c r="BF47" s="90"/>
      <c r="BG47" s="90"/>
      <c r="BH47" s="90"/>
      <c r="BI47" s="91"/>
      <c r="BJ47" s="83">
        <f t="shared" si="6"/>
        <v>0</v>
      </c>
      <c r="BK47" s="20">
        <f t="shared" si="7"/>
        <v>0</v>
      </c>
      <c r="BL47" s="19">
        <f t="shared" si="8"/>
        <v>0</v>
      </c>
      <c r="BM47" s="94"/>
      <c r="BN47" s="96"/>
      <c r="BO47" s="91"/>
      <c r="BP47" s="17"/>
      <c r="BQ47" s="20"/>
      <c r="BR47" s="97"/>
      <c r="BS47" s="59"/>
      <c r="BT47" s="20"/>
      <c r="BU47" s="97"/>
      <c r="BV47" s="98"/>
      <c r="BW47" s="99"/>
    </row>
  </sheetData>
  <mergeCells count="19">
    <mergeCell ref="BW8:BW9"/>
    <mergeCell ref="BV8:BV9"/>
    <mergeCell ref="AR8:AU8"/>
    <mergeCell ref="AV8:BA8"/>
    <mergeCell ref="BB8:BL8"/>
    <mergeCell ref="BM8:BN8"/>
    <mergeCell ref="BO8:BO9"/>
    <mergeCell ref="BP8:BR8"/>
    <mergeCell ref="BS8:BU8"/>
    <mergeCell ref="AC8:AG8"/>
    <mergeCell ref="AH8:AJ8"/>
    <mergeCell ref="AK8:AM8"/>
    <mergeCell ref="AN8:AN9"/>
    <mergeCell ref="AO8:AQ8"/>
    <mergeCell ref="C8:D8"/>
    <mergeCell ref="I8:R8"/>
    <mergeCell ref="S8:U8"/>
    <mergeCell ref="V8:X8"/>
    <mergeCell ref="Y8:AB8"/>
  </mergeCells>
  <conditionalFormatting sqref="AI12 AH13:AI15 AO21:AP21 AP22:AP26 I10:O14 I17:O24 J15:O16 J25:O25 AI16 AO27:AP47 BB10:BI47 I26:O47 BM10:BO47 AH17:AI47 AH10:AI11 AP10:AP20 AR10:AT47">
    <cfRule type="cellIs" dxfId="833" priority="265" operator="equal">
      <formula>777</formula>
    </cfRule>
    <cfRule type="cellIs" dxfId="832" priority="266" operator="equal">
      <formula>666</formula>
    </cfRule>
    <cfRule type="cellIs" dxfId="831" priority="267" operator="between">
      <formula>90</formula>
      <formula>100</formula>
    </cfRule>
    <cfRule type="cellIs" dxfId="830" priority="268" operator="between">
      <formula>4</formula>
      <formula>54</formula>
    </cfRule>
    <cfRule type="cellIs" dxfId="829" priority="269" operator="greaterThan">
      <formula>90</formula>
    </cfRule>
    <cfRule type="cellIs" dxfId="828" priority="270" operator="equal">
      <formula>777</formula>
    </cfRule>
    <cfRule type="cellIs" dxfId="827" priority="271" operator="equal">
      <formula>666</formula>
    </cfRule>
    <cfRule type="cellIs" dxfId="826" priority="272" operator="equal">
      <formula>3</formula>
    </cfRule>
    <cfRule type="cellIs" dxfId="825" priority="273" operator="equal">
      <formula>2</formula>
    </cfRule>
    <cfRule type="cellIs" dxfId="824" priority="274" operator="equal">
      <formula>3</formula>
    </cfRule>
    <cfRule type="cellIs" dxfId="823" priority="275" operator="equal">
      <formula>2</formula>
    </cfRule>
    <cfRule type="cellIs" dxfId="822" priority="276" operator="between">
      <formula>99</formula>
      <formula>90</formula>
    </cfRule>
    <cfRule type="cellIs" dxfId="821" priority="277" operator="equal">
      <formula>100</formula>
    </cfRule>
    <cfRule type="cellIs" dxfId="820" priority="278" operator="between">
      <formula>4</formula>
      <formula>54</formula>
    </cfRule>
  </conditionalFormatting>
  <conditionalFormatting sqref="AH10:AH11 I10:I14 AH13:AH15 AO21 I17:I24 AO27:AO47 I26:I47 AH17:AH47">
    <cfRule type="cellIs" dxfId="819" priority="262" operator="between">
      <formula>71</formula>
      <formula>79</formula>
    </cfRule>
    <cfRule type="cellIs" dxfId="818" priority="263" operator="between">
      <formula>55</formula>
      <formula>70</formula>
    </cfRule>
    <cfRule type="cellIs" dxfId="817" priority="264" operator="between">
      <formula>4</formula>
      <formula>54</formula>
    </cfRule>
  </conditionalFormatting>
  <conditionalFormatting sqref="BV10:BV47">
    <cfRule type="cellIs" dxfId="816" priority="248" operator="equal">
      <formula>777</formula>
    </cfRule>
    <cfRule type="cellIs" dxfId="815" priority="249" operator="equal">
      <formula>666</formula>
    </cfRule>
    <cfRule type="cellIs" dxfId="814" priority="250" operator="between">
      <formula>90</formula>
      <formula>100</formula>
    </cfRule>
    <cfRule type="cellIs" dxfId="813" priority="251" operator="between">
      <formula>4</formula>
      <formula>54</formula>
    </cfRule>
    <cfRule type="cellIs" dxfId="812" priority="252" operator="greaterThan">
      <formula>90</formula>
    </cfRule>
    <cfRule type="cellIs" dxfId="811" priority="253" operator="equal">
      <formula>777</formula>
    </cfRule>
    <cfRule type="cellIs" dxfId="810" priority="254" operator="equal">
      <formula>666</formula>
    </cfRule>
    <cfRule type="cellIs" dxfId="809" priority="255" operator="equal">
      <formula>3</formula>
    </cfRule>
    <cfRule type="cellIs" dxfId="808" priority="256" operator="equal">
      <formula>2</formula>
    </cfRule>
    <cfRule type="cellIs" dxfId="807" priority="257" operator="equal">
      <formula>3</formula>
    </cfRule>
    <cfRule type="cellIs" dxfId="806" priority="258" operator="equal">
      <formula>2</formula>
    </cfRule>
    <cfRule type="cellIs" dxfId="805" priority="259" operator="between">
      <formula>99</formula>
      <formula>90</formula>
    </cfRule>
    <cfRule type="cellIs" dxfId="804" priority="260" operator="equal">
      <formula>100</formula>
    </cfRule>
    <cfRule type="cellIs" dxfId="803" priority="261" operator="between">
      <formula>4</formula>
      <formula>54</formula>
    </cfRule>
  </conditionalFormatting>
  <conditionalFormatting sqref="Z10:AA10 Z13:AA13 AA11:AA12 Y15 Y21:AA21 Y18 Y20 AA22:AA26 AA14:AA20 Y27:AA47">
    <cfRule type="cellIs" dxfId="802" priority="234" operator="equal">
      <formula>777</formula>
    </cfRule>
    <cfRule type="cellIs" dxfId="801" priority="235" operator="equal">
      <formula>666</formula>
    </cfRule>
    <cfRule type="cellIs" dxfId="800" priority="236" operator="between">
      <formula>90</formula>
      <formula>100</formula>
    </cfRule>
    <cfRule type="cellIs" dxfId="799" priority="237" operator="between">
      <formula>4</formula>
      <formula>54</formula>
    </cfRule>
    <cfRule type="cellIs" dxfId="798" priority="238" operator="greaterThan">
      <formula>90</formula>
    </cfRule>
    <cfRule type="cellIs" dxfId="797" priority="239" operator="equal">
      <formula>777</formula>
    </cfRule>
    <cfRule type="cellIs" dxfId="796" priority="240" operator="equal">
      <formula>666</formula>
    </cfRule>
    <cfRule type="cellIs" dxfId="795" priority="241" operator="equal">
      <formula>3</formula>
    </cfRule>
    <cfRule type="cellIs" dxfId="794" priority="242" operator="equal">
      <formula>2</formula>
    </cfRule>
    <cfRule type="cellIs" dxfId="793" priority="243" operator="equal">
      <formula>3</formula>
    </cfRule>
    <cfRule type="cellIs" dxfId="792" priority="244" operator="equal">
      <formula>2</formula>
    </cfRule>
    <cfRule type="cellIs" dxfId="791" priority="245" operator="between">
      <formula>99</formula>
      <formula>90</formula>
    </cfRule>
    <cfRule type="cellIs" dxfId="790" priority="246" operator="equal">
      <formula>100</formula>
    </cfRule>
    <cfRule type="cellIs" dxfId="789" priority="247" operator="between">
      <formula>4</formula>
      <formula>54</formula>
    </cfRule>
  </conditionalFormatting>
  <conditionalFormatting sqref="Z10 Z13 Y15 Y21:Z21 Y18 Y20 Y27:Z47">
    <cfRule type="cellIs" dxfId="788" priority="231" operator="between">
      <formula>71</formula>
      <formula>79</formula>
    </cfRule>
    <cfRule type="cellIs" dxfId="787" priority="232" operator="between">
      <formula>55</formula>
      <formula>70</formula>
    </cfRule>
    <cfRule type="cellIs" dxfId="786" priority="233" operator="between">
      <formula>4</formula>
      <formula>54</formula>
    </cfRule>
  </conditionalFormatting>
  <conditionalFormatting sqref="AK10:AL10 AL11 AK12:AL47">
    <cfRule type="cellIs" dxfId="785" priority="217" operator="equal">
      <formula>777</formula>
    </cfRule>
    <cfRule type="cellIs" dxfId="784" priority="218" operator="equal">
      <formula>666</formula>
    </cfRule>
    <cfRule type="cellIs" dxfId="783" priority="219" operator="between">
      <formula>90</formula>
      <formula>100</formula>
    </cfRule>
    <cfRule type="cellIs" dxfId="782" priority="220" operator="between">
      <formula>4</formula>
      <formula>54</formula>
    </cfRule>
    <cfRule type="cellIs" dxfId="781" priority="221" operator="greaterThan">
      <formula>90</formula>
    </cfRule>
    <cfRule type="cellIs" dxfId="780" priority="222" operator="equal">
      <formula>777</formula>
    </cfRule>
    <cfRule type="cellIs" dxfId="779" priority="223" operator="equal">
      <formula>666</formula>
    </cfRule>
    <cfRule type="cellIs" dxfId="778" priority="224" operator="equal">
      <formula>3</formula>
    </cfRule>
    <cfRule type="cellIs" dxfId="777" priority="225" operator="equal">
      <formula>2</formula>
    </cfRule>
    <cfRule type="cellIs" dxfId="776" priority="226" operator="equal">
      <formula>3</formula>
    </cfRule>
    <cfRule type="cellIs" dxfId="775" priority="227" operator="equal">
      <formula>2</formula>
    </cfRule>
    <cfRule type="cellIs" dxfId="774" priority="228" operator="between">
      <formula>99</formula>
      <formula>90</formula>
    </cfRule>
    <cfRule type="cellIs" dxfId="773" priority="229" operator="equal">
      <formula>100</formula>
    </cfRule>
    <cfRule type="cellIs" dxfId="772" priority="230" operator="between">
      <formula>4</formula>
      <formula>54</formula>
    </cfRule>
  </conditionalFormatting>
  <conditionalFormatting sqref="AK10 AK12:AK47">
    <cfRule type="cellIs" dxfId="771" priority="214" operator="between">
      <formula>71</formula>
      <formula>79</formula>
    </cfRule>
    <cfRule type="cellIs" dxfId="770" priority="215" operator="between">
      <formula>55</formula>
      <formula>70</formula>
    </cfRule>
    <cfRule type="cellIs" dxfId="769" priority="216" operator="between">
      <formula>4</formula>
      <formula>54</formula>
    </cfRule>
  </conditionalFormatting>
  <conditionalFormatting sqref="BW10:BW47">
    <cfRule type="cellIs" dxfId="768" priority="213" operator="equal">
      <formula>4</formula>
    </cfRule>
  </conditionalFormatting>
  <conditionalFormatting sqref="BP10:BU47">
    <cfRule type="cellIs" dxfId="767" priority="199" operator="equal">
      <formula>777</formula>
    </cfRule>
    <cfRule type="cellIs" dxfId="766" priority="200" operator="equal">
      <formula>666</formula>
    </cfRule>
    <cfRule type="cellIs" dxfId="765" priority="201" operator="between">
      <formula>90</formula>
      <formula>100</formula>
    </cfRule>
    <cfRule type="cellIs" dxfId="764" priority="202" operator="between">
      <formula>4</formula>
      <formula>54</formula>
    </cfRule>
    <cfRule type="cellIs" dxfId="763" priority="203" operator="greaterThan">
      <formula>90</formula>
    </cfRule>
    <cfRule type="cellIs" dxfId="762" priority="204" operator="equal">
      <formula>777</formula>
    </cfRule>
    <cfRule type="cellIs" dxfId="761" priority="205" operator="equal">
      <formula>666</formula>
    </cfRule>
    <cfRule type="cellIs" dxfId="760" priority="206" operator="equal">
      <formula>3</formula>
    </cfRule>
    <cfRule type="cellIs" dxfId="759" priority="207" operator="equal">
      <formula>2</formula>
    </cfRule>
    <cfRule type="cellIs" dxfId="758" priority="208" operator="equal">
      <formula>3</formula>
    </cfRule>
    <cfRule type="cellIs" dxfId="757" priority="209" operator="equal">
      <formula>2</formula>
    </cfRule>
    <cfRule type="cellIs" dxfId="756" priority="210" operator="between">
      <formula>99</formula>
      <formula>90</formula>
    </cfRule>
    <cfRule type="cellIs" dxfId="755" priority="211" operator="equal">
      <formula>100</formula>
    </cfRule>
    <cfRule type="cellIs" dxfId="754" priority="212" operator="between">
      <formula>4</formula>
      <formula>54</formula>
    </cfRule>
  </conditionalFormatting>
  <conditionalFormatting sqref="AC10:AG47">
    <cfRule type="cellIs" dxfId="753" priority="185" operator="equal">
      <formula>777</formula>
    </cfRule>
    <cfRule type="cellIs" dxfId="752" priority="186" operator="equal">
      <formula>666</formula>
    </cfRule>
    <cfRule type="cellIs" dxfId="751" priority="187" operator="between">
      <formula>90</formula>
      <formula>100</formula>
    </cfRule>
    <cfRule type="cellIs" dxfId="750" priority="188" operator="between">
      <formula>4</formula>
      <formula>54</formula>
    </cfRule>
    <cfRule type="cellIs" dxfId="749" priority="189" operator="greaterThan">
      <formula>90</formula>
    </cfRule>
    <cfRule type="cellIs" dxfId="748" priority="190" operator="equal">
      <formula>777</formula>
    </cfRule>
    <cfRule type="cellIs" dxfId="747" priority="191" operator="equal">
      <formula>666</formula>
    </cfRule>
    <cfRule type="cellIs" dxfId="746" priority="192" operator="equal">
      <formula>3</formula>
    </cfRule>
    <cfRule type="cellIs" dxfId="745" priority="193" operator="equal">
      <formula>2</formula>
    </cfRule>
    <cfRule type="cellIs" dxfId="744" priority="194" operator="equal">
      <formula>3</formula>
    </cfRule>
    <cfRule type="cellIs" dxfId="743" priority="195" operator="equal">
      <formula>2</formula>
    </cfRule>
    <cfRule type="cellIs" dxfId="742" priority="196" operator="between">
      <formula>99</formula>
      <formula>90</formula>
    </cfRule>
    <cfRule type="cellIs" dxfId="741" priority="197" operator="equal">
      <formula>100</formula>
    </cfRule>
    <cfRule type="cellIs" dxfId="740" priority="198" operator="between">
      <formula>4</formula>
      <formula>54</formula>
    </cfRule>
  </conditionalFormatting>
  <conditionalFormatting sqref="AV10:BA47">
    <cfRule type="cellIs" dxfId="739" priority="171" operator="equal">
      <formula>777</formula>
    </cfRule>
    <cfRule type="cellIs" dxfId="738" priority="172" operator="equal">
      <formula>666</formula>
    </cfRule>
    <cfRule type="cellIs" dxfId="737" priority="173" operator="between">
      <formula>90</formula>
      <formula>100</formula>
    </cfRule>
    <cfRule type="cellIs" dxfId="736" priority="174" operator="between">
      <formula>4</formula>
      <formula>54</formula>
    </cfRule>
    <cfRule type="cellIs" dxfId="735" priority="175" operator="greaterThan">
      <formula>90</formula>
    </cfRule>
    <cfRule type="cellIs" dxfId="734" priority="176" operator="equal">
      <formula>777</formula>
    </cfRule>
    <cfRule type="cellIs" dxfId="733" priority="177" operator="equal">
      <formula>666</formula>
    </cfRule>
    <cfRule type="cellIs" dxfId="732" priority="178" operator="equal">
      <formula>3</formula>
    </cfRule>
    <cfRule type="cellIs" dxfId="731" priority="179" operator="equal">
      <formula>2</formula>
    </cfRule>
    <cfRule type="cellIs" dxfId="730" priority="180" operator="equal">
      <formula>3</formula>
    </cfRule>
    <cfRule type="cellIs" dxfId="729" priority="181" operator="equal">
      <formula>2</formula>
    </cfRule>
    <cfRule type="cellIs" dxfId="728" priority="182" operator="between">
      <formula>99</formula>
      <formula>90</formula>
    </cfRule>
    <cfRule type="cellIs" dxfId="727" priority="183" operator="equal">
      <formula>100</formula>
    </cfRule>
    <cfRule type="cellIs" dxfId="726" priority="184" operator="between">
      <formula>4</formula>
      <formula>54</formula>
    </cfRule>
  </conditionalFormatting>
  <conditionalFormatting sqref="AU10:AU47">
    <cfRule type="cellIs" dxfId="725" priority="157" operator="equal">
      <formula>777</formula>
    </cfRule>
    <cfRule type="cellIs" dxfId="724" priority="158" operator="equal">
      <formula>666</formula>
    </cfRule>
    <cfRule type="cellIs" dxfId="723" priority="159" operator="between">
      <formula>90</formula>
      <formula>100</formula>
    </cfRule>
    <cfRule type="cellIs" dxfId="722" priority="160" operator="between">
      <formula>4</formula>
      <formula>54</formula>
    </cfRule>
    <cfRule type="cellIs" dxfId="721" priority="161" operator="greaterThan">
      <formula>90</formula>
    </cfRule>
    <cfRule type="cellIs" dxfId="720" priority="162" operator="equal">
      <formula>777</formula>
    </cfRule>
    <cfRule type="cellIs" dxfId="719" priority="163" operator="equal">
      <formula>666</formula>
    </cfRule>
    <cfRule type="cellIs" dxfId="718" priority="164" operator="equal">
      <formula>3</formula>
    </cfRule>
    <cfRule type="cellIs" dxfId="717" priority="165" operator="equal">
      <formula>2</formula>
    </cfRule>
    <cfRule type="cellIs" dxfId="716" priority="166" operator="equal">
      <formula>3</formula>
    </cfRule>
    <cfRule type="cellIs" dxfId="715" priority="167" operator="equal">
      <formula>2</formula>
    </cfRule>
    <cfRule type="cellIs" dxfId="714" priority="168" operator="between">
      <formula>99</formula>
      <formula>90</formula>
    </cfRule>
    <cfRule type="cellIs" dxfId="713" priority="169" operator="equal">
      <formula>100</formula>
    </cfRule>
    <cfRule type="cellIs" dxfId="712" priority="170" operator="between">
      <formula>4</formula>
      <formula>54</formula>
    </cfRule>
  </conditionalFormatting>
  <conditionalFormatting sqref="T10:U47">
    <cfRule type="cellIs" dxfId="711" priority="143" operator="equal">
      <formula>777</formula>
    </cfRule>
    <cfRule type="cellIs" dxfId="710" priority="144" operator="equal">
      <formula>666</formula>
    </cfRule>
    <cfRule type="cellIs" dxfId="709" priority="145" operator="between">
      <formula>90</formula>
      <formula>100</formula>
    </cfRule>
    <cfRule type="cellIs" dxfId="708" priority="146" operator="between">
      <formula>4</formula>
      <formula>54</formula>
    </cfRule>
    <cfRule type="cellIs" dxfId="707" priority="147" operator="greaterThan">
      <formula>90</formula>
    </cfRule>
    <cfRule type="cellIs" dxfId="706" priority="148" operator="equal">
      <formula>777</formula>
    </cfRule>
    <cfRule type="cellIs" dxfId="705" priority="149" operator="equal">
      <formula>666</formula>
    </cfRule>
    <cfRule type="cellIs" dxfId="704" priority="150" operator="equal">
      <formula>3</formula>
    </cfRule>
    <cfRule type="cellIs" dxfId="703" priority="151" operator="equal">
      <formula>2</formula>
    </cfRule>
    <cfRule type="cellIs" dxfId="702" priority="152" operator="equal">
      <formula>3</formula>
    </cfRule>
    <cfRule type="cellIs" dxfId="701" priority="153" operator="equal">
      <formula>2</formula>
    </cfRule>
    <cfRule type="cellIs" dxfId="700" priority="154" operator="between">
      <formula>99</formula>
      <formula>90</formula>
    </cfRule>
    <cfRule type="cellIs" dxfId="699" priority="155" operator="equal">
      <formula>100</formula>
    </cfRule>
    <cfRule type="cellIs" dxfId="698" priority="156" operator="between">
      <formula>4</formula>
      <formula>54</formula>
    </cfRule>
  </conditionalFormatting>
  <conditionalFormatting sqref="X10:X47">
    <cfRule type="cellIs" dxfId="697" priority="129" operator="equal">
      <formula>777</formula>
    </cfRule>
    <cfRule type="cellIs" dxfId="696" priority="130" operator="equal">
      <formula>666</formula>
    </cfRule>
    <cfRule type="cellIs" dxfId="695" priority="131" operator="between">
      <formula>90</formula>
      <formula>100</formula>
    </cfRule>
    <cfRule type="cellIs" dxfId="694" priority="132" operator="between">
      <formula>4</formula>
      <formula>54</formula>
    </cfRule>
    <cfRule type="cellIs" dxfId="693" priority="133" operator="greaterThan">
      <formula>90</formula>
    </cfRule>
    <cfRule type="cellIs" dxfId="692" priority="134" operator="equal">
      <formula>777</formula>
    </cfRule>
    <cfRule type="cellIs" dxfId="691" priority="135" operator="equal">
      <formula>666</formula>
    </cfRule>
    <cfRule type="cellIs" dxfId="690" priority="136" operator="equal">
      <formula>3</formula>
    </cfRule>
    <cfRule type="cellIs" dxfId="689" priority="137" operator="equal">
      <formula>2</formula>
    </cfRule>
    <cfRule type="cellIs" dxfId="688" priority="138" operator="equal">
      <formula>3</formula>
    </cfRule>
    <cfRule type="cellIs" dxfId="687" priority="139" operator="equal">
      <formula>2</formula>
    </cfRule>
    <cfRule type="cellIs" dxfId="686" priority="140" operator="between">
      <formula>99</formula>
      <formula>90</formula>
    </cfRule>
    <cfRule type="cellIs" dxfId="685" priority="141" operator="equal">
      <formula>100</formula>
    </cfRule>
    <cfRule type="cellIs" dxfId="684" priority="142" operator="between">
      <formula>4</formula>
      <formula>54</formula>
    </cfRule>
  </conditionalFormatting>
  <conditionalFormatting sqref="P10:R47">
    <cfRule type="cellIs" dxfId="683" priority="115" operator="equal">
      <formula>777</formula>
    </cfRule>
    <cfRule type="cellIs" dxfId="682" priority="116" operator="equal">
      <formula>666</formula>
    </cfRule>
    <cfRule type="cellIs" dxfId="681" priority="117" operator="between">
      <formula>90</formula>
      <formula>100</formula>
    </cfRule>
    <cfRule type="cellIs" dxfId="680" priority="118" operator="between">
      <formula>4</formula>
      <formula>54</formula>
    </cfRule>
    <cfRule type="cellIs" dxfId="679" priority="119" operator="greaterThan">
      <formula>90</formula>
    </cfRule>
    <cfRule type="cellIs" dxfId="678" priority="120" operator="equal">
      <formula>777</formula>
    </cfRule>
    <cfRule type="cellIs" dxfId="677" priority="121" operator="equal">
      <formula>666</formula>
    </cfRule>
    <cfRule type="cellIs" dxfId="676" priority="122" operator="equal">
      <formula>3</formula>
    </cfRule>
    <cfRule type="cellIs" dxfId="675" priority="123" operator="equal">
      <formula>2</formula>
    </cfRule>
    <cfRule type="cellIs" dxfId="674" priority="124" operator="equal">
      <formula>3</formula>
    </cfRule>
    <cfRule type="cellIs" dxfId="673" priority="125" operator="equal">
      <formula>2</formula>
    </cfRule>
    <cfRule type="cellIs" dxfId="672" priority="126" operator="between">
      <formula>99</formula>
      <formula>90</formula>
    </cfRule>
    <cfRule type="cellIs" dxfId="671" priority="127" operator="equal">
      <formula>100</formula>
    </cfRule>
    <cfRule type="cellIs" dxfId="670" priority="128" operator="between">
      <formula>4</formula>
      <formula>54</formula>
    </cfRule>
  </conditionalFormatting>
  <conditionalFormatting sqref="W10:W47">
    <cfRule type="cellIs" dxfId="669" priority="101" operator="equal">
      <formula>777</formula>
    </cfRule>
    <cfRule type="cellIs" dxfId="668" priority="102" operator="equal">
      <formula>666</formula>
    </cfRule>
    <cfRule type="cellIs" dxfId="667" priority="103" operator="between">
      <formula>90</formula>
      <formula>100</formula>
    </cfRule>
    <cfRule type="cellIs" dxfId="666" priority="104" operator="between">
      <formula>4</formula>
      <formula>54</formula>
    </cfRule>
    <cfRule type="cellIs" dxfId="665" priority="105" operator="greaterThan">
      <formula>90</formula>
    </cfRule>
    <cfRule type="cellIs" dxfId="664" priority="106" operator="equal">
      <formula>777</formula>
    </cfRule>
    <cfRule type="cellIs" dxfId="663" priority="107" operator="equal">
      <formula>666</formula>
    </cfRule>
    <cfRule type="cellIs" dxfId="662" priority="108" operator="equal">
      <formula>3</formula>
    </cfRule>
    <cfRule type="cellIs" dxfId="661" priority="109" operator="equal">
      <formula>2</formula>
    </cfRule>
    <cfRule type="cellIs" dxfId="660" priority="110" operator="equal">
      <formula>3</formula>
    </cfRule>
    <cfRule type="cellIs" dxfId="659" priority="111" operator="equal">
      <formula>2</formula>
    </cfRule>
    <cfRule type="cellIs" dxfId="658" priority="112" operator="between">
      <formula>99</formula>
      <formula>90</formula>
    </cfRule>
    <cfRule type="cellIs" dxfId="657" priority="113" operator="equal">
      <formula>100</formula>
    </cfRule>
    <cfRule type="cellIs" dxfId="656" priority="114" operator="between">
      <formula>4</formula>
      <formula>54</formula>
    </cfRule>
  </conditionalFormatting>
  <conditionalFormatting sqref="V10:V47">
    <cfRule type="cellIs" dxfId="655" priority="99" operator="between">
      <formula>60</formula>
      <formula>65</formula>
    </cfRule>
    <cfRule type="cellIs" dxfId="654" priority="100" operator="between">
      <formula>4</formula>
      <formula>59</formula>
    </cfRule>
  </conditionalFormatting>
  <conditionalFormatting sqref="AB10:AB47">
    <cfRule type="cellIs" dxfId="653" priority="85" operator="equal">
      <formula>777</formula>
    </cfRule>
    <cfRule type="cellIs" dxfId="652" priority="86" operator="equal">
      <formula>666</formula>
    </cfRule>
    <cfRule type="cellIs" dxfId="651" priority="87" operator="between">
      <formula>90</formula>
      <formula>100</formula>
    </cfRule>
    <cfRule type="cellIs" dxfId="650" priority="88" operator="between">
      <formula>4</formula>
      <formula>54</formula>
    </cfRule>
    <cfRule type="cellIs" dxfId="649" priority="89" operator="greaterThan">
      <formula>90</formula>
    </cfRule>
    <cfRule type="cellIs" dxfId="648" priority="90" operator="equal">
      <formula>777</formula>
    </cfRule>
    <cfRule type="cellIs" dxfId="647" priority="91" operator="equal">
      <formula>666</formula>
    </cfRule>
    <cfRule type="cellIs" dxfId="646" priority="92" operator="equal">
      <formula>3</formula>
    </cfRule>
    <cfRule type="cellIs" dxfId="645" priority="93" operator="equal">
      <formula>2</formula>
    </cfRule>
    <cfRule type="cellIs" dxfId="644" priority="94" operator="equal">
      <formula>3</formula>
    </cfRule>
    <cfRule type="cellIs" dxfId="643" priority="95" operator="equal">
      <formula>2</formula>
    </cfRule>
    <cfRule type="cellIs" dxfId="642" priority="96" operator="between">
      <formula>99</formula>
      <formula>90</formula>
    </cfRule>
    <cfRule type="cellIs" dxfId="641" priority="97" operator="equal">
      <formula>100</formula>
    </cfRule>
    <cfRule type="cellIs" dxfId="640" priority="98" operator="between">
      <formula>4</formula>
      <formula>54</formula>
    </cfRule>
  </conditionalFormatting>
  <conditionalFormatting sqref="AJ10">
    <cfRule type="cellIs" dxfId="639" priority="71" operator="equal">
      <formula>777</formula>
    </cfRule>
    <cfRule type="cellIs" dxfId="638" priority="72" operator="equal">
      <formula>666</formula>
    </cfRule>
    <cfRule type="cellIs" dxfId="637" priority="73" operator="between">
      <formula>90</formula>
      <formula>100</formula>
    </cfRule>
    <cfRule type="cellIs" dxfId="636" priority="74" operator="between">
      <formula>4</formula>
      <formula>54</formula>
    </cfRule>
    <cfRule type="cellIs" dxfId="635" priority="75" operator="greaterThan">
      <formula>90</formula>
    </cfRule>
    <cfRule type="cellIs" dxfId="634" priority="76" operator="equal">
      <formula>777</formula>
    </cfRule>
    <cfRule type="cellIs" dxfId="633" priority="77" operator="equal">
      <formula>666</formula>
    </cfRule>
    <cfRule type="cellIs" dxfId="632" priority="78" operator="equal">
      <formula>3</formula>
    </cfRule>
    <cfRule type="cellIs" dxfId="631" priority="79" operator="equal">
      <formula>2</formula>
    </cfRule>
    <cfRule type="cellIs" dxfId="630" priority="80" operator="equal">
      <formula>3</formula>
    </cfRule>
    <cfRule type="cellIs" dxfId="629" priority="81" operator="equal">
      <formula>2</formula>
    </cfRule>
    <cfRule type="cellIs" dxfId="628" priority="82" operator="between">
      <formula>99</formula>
      <formula>90</formula>
    </cfRule>
    <cfRule type="cellIs" dxfId="627" priority="83" operator="equal">
      <formula>100</formula>
    </cfRule>
    <cfRule type="cellIs" dxfId="626" priority="84" operator="between">
      <formula>4</formula>
      <formula>54</formula>
    </cfRule>
  </conditionalFormatting>
  <conditionalFormatting sqref="AJ11:AJ47">
    <cfRule type="cellIs" dxfId="625" priority="57" operator="equal">
      <formula>777</formula>
    </cfRule>
    <cfRule type="cellIs" dxfId="624" priority="58" operator="equal">
      <formula>666</formula>
    </cfRule>
    <cfRule type="cellIs" dxfId="623" priority="59" operator="between">
      <formula>90</formula>
      <formula>100</formula>
    </cfRule>
    <cfRule type="cellIs" dxfId="622" priority="60" operator="between">
      <formula>4</formula>
      <formula>54</formula>
    </cfRule>
    <cfRule type="cellIs" dxfId="621" priority="61" operator="greaterThan">
      <formula>90</formula>
    </cfRule>
    <cfRule type="cellIs" dxfId="620" priority="62" operator="equal">
      <formula>777</formula>
    </cfRule>
    <cfRule type="cellIs" dxfId="619" priority="63" operator="equal">
      <formula>666</formula>
    </cfRule>
    <cfRule type="cellIs" dxfId="618" priority="64" operator="equal">
      <formula>3</formula>
    </cfRule>
    <cfRule type="cellIs" dxfId="617" priority="65" operator="equal">
      <formula>2</formula>
    </cfRule>
    <cfRule type="cellIs" dxfId="616" priority="66" operator="equal">
      <formula>3</formula>
    </cfRule>
    <cfRule type="cellIs" dxfId="615" priority="67" operator="equal">
      <formula>2</formula>
    </cfRule>
    <cfRule type="cellIs" dxfId="614" priority="68" operator="between">
      <formula>99</formula>
      <formula>90</formula>
    </cfRule>
    <cfRule type="cellIs" dxfId="613" priority="69" operator="equal">
      <formula>100</formula>
    </cfRule>
    <cfRule type="cellIs" dxfId="612" priority="70" operator="between">
      <formula>4</formula>
      <formula>54</formula>
    </cfRule>
  </conditionalFormatting>
  <conditionalFormatting sqref="AM10:AM47">
    <cfRule type="cellIs" dxfId="611" priority="43" operator="equal">
      <formula>777</formula>
    </cfRule>
    <cfRule type="cellIs" dxfId="610" priority="44" operator="equal">
      <formula>666</formula>
    </cfRule>
    <cfRule type="cellIs" dxfId="609" priority="45" operator="between">
      <formula>90</formula>
      <formula>100</formula>
    </cfRule>
    <cfRule type="cellIs" dxfId="608" priority="46" operator="between">
      <formula>4</formula>
      <formula>54</formula>
    </cfRule>
    <cfRule type="cellIs" dxfId="607" priority="47" operator="greaterThan">
      <formula>90</formula>
    </cfRule>
    <cfRule type="cellIs" dxfId="606" priority="48" operator="equal">
      <formula>777</formula>
    </cfRule>
    <cfRule type="cellIs" dxfId="605" priority="49" operator="equal">
      <formula>666</formula>
    </cfRule>
    <cfRule type="cellIs" dxfId="604" priority="50" operator="equal">
      <formula>3</formula>
    </cfRule>
    <cfRule type="cellIs" dxfId="603" priority="51" operator="equal">
      <formula>2</formula>
    </cfRule>
    <cfRule type="cellIs" dxfId="602" priority="52" operator="equal">
      <formula>3</formula>
    </cfRule>
    <cfRule type="cellIs" dxfId="601" priority="53" operator="equal">
      <formula>2</formula>
    </cfRule>
    <cfRule type="cellIs" dxfId="600" priority="54" operator="between">
      <formula>99</formula>
      <formula>90</formula>
    </cfRule>
    <cfRule type="cellIs" dxfId="599" priority="55" operator="equal">
      <formula>100</formula>
    </cfRule>
    <cfRule type="cellIs" dxfId="598" priority="56" operator="between">
      <formula>4</formula>
      <formula>54</formula>
    </cfRule>
  </conditionalFormatting>
  <conditionalFormatting sqref="AN10:AN47">
    <cfRule type="cellIs" dxfId="597" priority="29" operator="equal">
      <formula>777</formula>
    </cfRule>
    <cfRule type="cellIs" dxfId="596" priority="30" operator="equal">
      <formula>666</formula>
    </cfRule>
    <cfRule type="cellIs" dxfId="595" priority="31" operator="between">
      <formula>90</formula>
      <formula>100</formula>
    </cfRule>
    <cfRule type="cellIs" dxfId="594" priority="32" operator="between">
      <formula>4</formula>
      <formula>54</formula>
    </cfRule>
    <cfRule type="cellIs" dxfId="593" priority="33" operator="greaterThan">
      <formula>90</formula>
    </cfRule>
    <cfRule type="cellIs" dxfId="592" priority="34" operator="equal">
      <formula>777</formula>
    </cfRule>
    <cfRule type="cellIs" dxfId="591" priority="35" operator="equal">
      <formula>666</formula>
    </cfRule>
    <cfRule type="cellIs" dxfId="590" priority="36" operator="equal">
      <formula>3</formula>
    </cfRule>
    <cfRule type="cellIs" dxfId="589" priority="37" operator="equal">
      <formula>2</formula>
    </cfRule>
    <cfRule type="cellIs" dxfId="588" priority="38" operator="equal">
      <formula>3</formula>
    </cfRule>
    <cfRule type="cellIs" dxfId="587" priority="39" operator="equal">
      <formula>2</formula>
    </cfRule>
    <cfRule type="cellIs" dxfId="586" priority="40" operator="between">
      <formula>99</formula>
      <formula>90</formula>
    </cfRule>
    <cfRule type="cellIs" dxfId="585" priority="41" operator="equal">
      <formula>100</formula>
    </cfRule>
    <cfRule type="cellIs" dxfId="584" priority="42" operator="between">
      <formula>4</formula>
      <formula>54</formula>
    </cfRule>
  </conditionalFormatting>
  <conditionalFormatting sqref="AQ10:AQ47">
    <cfRule type="cellIs" dxfId="583" priority="15" operator="equal">
      <formula>777</formula>
    </cfRule>
    <cfRule type="cellIs" dxfId="582" priority="16" operator="equal">
      <formula>666</formula>
    </cfRule>
    <cfRule type="cellIs" dxfId="581" priority="17" operator="between">
      <formula>90</formula>
      <formula>100</formula>
    </cfRule>
    <cfRule type="cellIs" dxfId="580" priority="18" operator="between">
      <formula>4</formula>
      <formula>54</formula>
    </cfRule>
    <cfRule type="cellIs" dxfId="579" priority="19" operator="greaterThan">
      <formula>90</formula>
    </cfRule>
    <cfRule type="cellIs" dxfId="578" priority="20" operator="equal">
      <formula>777</formula>
    </cfRule>
    <cfRule type="cellIs" dxfId="577" priority="21" operator="equal">
      <formula>666</formula>
    </cfRule>
    <cfRule type="cellIs" dxfId="576" priority="22" operator="equal">
      <formula>3</formula>
    </cfRule>
    <cfRule type="cellIs" dxfId="575" priority="23" operator="equal">
      <formula>2</formula>
    </cfRule>
    <cfRule type="cellIs" dxfId="574" priority="24" operator="equal">
      <formula>3</formula>
    </cfRule>
    <cfRule type="cellIs" dxfId="573" priority="25" operator="equal">
      <formula>2</formula>
    </cfRule>
    <cfRule type="cellIs" dxfId="572" priority="26" operator="between">
      <formula>99</formula>
      <formula>90</formula>
    </cfRule>
    <cfRule type="cellIs" dxfId="571" priority="27" operator="equal">
      <formula>100</formula>
    </cfRule>
    <cfRule type="cellIs" dxfId="570" priority="28" operator="between">
      <formula>4</formula>
      <formula>54</formula>
    </cfRule>
  </conditionalFormatting>
  <conditionalFormatting sqref="BJ10:BL47">
    <cfRule type="cellIs" dxfId="569" priority="1" operator="equal">
      <formula>777</formula>
    </cfRule>
    <cfRule type="cellIs" dxfId="568" priority="2" operator="equal">
      <formula>666</formula>
    </cfRule>
    <cfRule type="cellIs" dxfId="567" priority="3" operator="between">
      <formula>90</formula>
      <formula>100</formula>
    </cfRule>
    <cfRule type="cellIs" dxfId="566" priority="4" operator="between">
      <formula>4</formula>
      <formula>54</formula>
    </cfRule>
    <cfRule type="cellIs" dxfId="565" priority="5" operator="greaterThan">
      <formula>90</formula>
    </cfRule>
    <cfRule type="cellIs" dxfId="564" priority="6" operator="equal">
      <formula>777</formula>
    </cfRule>
    <cfRule type="cellIs" dxfId="563" priority="7" operator="equal">
      <formula>666</formula>
    </cfRule>
    <cfRule type="cellIs" dxfId="562" priority="8" operator="equal">
      <formula>3</formula>
    </cfRule>
    <cfRule type="cellIs" dxfId="561" priority="9" operator="equal">
      <formula>2</formula>
    </cfRule>
    <cfRule type="cellIs" dxfId="560" priority="10" operator="equal">
      <formula>3</formula>
    </cfRule>
    <cfRule type="cellIs" dxfId="559" priority="11" operator="equal">
      <formula>2</formula>
    </cfRule>
    <cfRule type="cellIs" dxfId="558" priority="12" operator="between">
      <formula>99</formula>
      <formula>90</formula>
    </cfRule>
    <cfRule type="cellIs" dxfId="557" priority="13" operator="equal">
      <formula>100</formula>
    </cfRule>
    <cfRule type="cellIs" dxfId="556" priority="14" operator="between">
      <formula>4</formula>
      <formula>54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BW47"/>
  <sheetViews>
    <sheetView rightToLeft="1" zoomScale="80" zoomScaleNormal="80" workbookViewId="0">
      <selection activeCell="C6" sqref="C6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64" width="4.28515625" customWidth="1"/>
    <col min="65" max="67" width="5.28515625" customWidth="1"/>
    <col min="68" max="73" width="4.28515625" customWidth="1"/>
    <col min="74" max="74" width="5.28515625" customWidth="1"/>
    <col min="75" max="85" width="4.28515625" customWidth="1"/>
  </cols>
  <sheetData>
    <row r="2" spans="1:75" ht="20.25" x14ac:dyDescent="0.3">
      <c r="A2"/>
      <c r="B2"/>
      <c r="C2" s="21" t="s">
        <v>56</v>
      </c>
      <c r="O2" s="27"/>
      <c r="P2" s="28" t="s">
        <v>26</v>
      </c>
    </row>
    <row r="3" spans="1:75" x14ac:dyDescent="0.25">
      <c r="A3"/>
      <c r="B3"/>
      <c r="F3" s="22"/>
      <c r="O3" s="34"/>
      <c r="P3" s="28" t="s">
        <v>30</v>
      </c>
      <c r="T3" s="25" t="s">
        <v>24</v>
      </c>
    </row>
    <row r="4" spans="1:75" x14ac:dyDescent="0.25">
      <c r="A4"/>
      <c r="B4"/>
      <c r="F4" s="23"/>
      <c r="G4" s="22" t="s">
        <v>23</v>
      </c>
      <c r="O4" s="38"/>
      <c r="P4" s="39" t="s">
        <v>34</v>
      </c>
      <c r="Q4" s="29"/>
      <c r="R4" s="30"/>
      <c r="S4" s="30"/>
      <c r="T4" s="31">
        <v>1</v>
      </c>
      <c r="U4" s="32" t="s">
        <v>27</v>
      </c>
      <c r="W4" s="24"/>
      <c r="AH4" s="26"/>
    </row>
    <row r="5" spans="1:75" x14ac:dyDescent="0.25">
      <c r="A5"/>
      <c r="B5"/>
      <c r="F5" s="23"/>
      <c r="G5" s="23" t="s">
        <v>25</v>
      </c>
      <c r="O5" s="54"/>
      <c r="P5" s="28" t="s">
        <v>46</v>
      </c>
      <c r="Q5" s="35"/>
      <c r="R5" s="30"/>
      <c r="S5" s="30"/>
      <c r="T5" s="36">
        <v>2</v>
      </c>
      <c r="U5" s="32" t="s">
        <v>31</v>
      </c>
      <c r="V5" s="32"/>
      <c r="W5" s="32"/>
      <c r="X5" s="33" t="s">
        <v>28</v>
      </c>
      <c r="Y5" s="24"/>
      <c r="AH5" s="26"/>
    </row>
    <row r="6" spans="1:75" x14ac:dyDescent="0.25">
      <c r="A6"/>
      <c r="B6"/>
      <c r="F6" s="23"/>
      <c r="G6" s="23" t="s">
        <v>29</v>
      </c>
      <c r="O6" s="55"/>
      <c r="P6" s="28" t="s">
        <v>47</v>
      </c>
      <c r="R6" s="30"/>
      <c r="S6" s="30"/>
      <c r="T6" s="40">
        <v>3</v>
      </c>
      <c r="U6" s="32" t="s">
        <v>35</v>
      </c>
      <c r="V6" s="32"/>
      <c r="W6" s="32"/>
      <c r="X6" s="37" t="s">
        <v>32</v>
      </c>
      <c r="Y6" s="24"/>
      <c r="AC6" s="24"/>
      <c r="AD6" s="24"/>
      <c r="AE6" s="24"/>
      <c r="AH6" s="26"/>
      <c r="AI6" s="24"/>
      <c r="AJ6" s="24"/>
      <c r="AK6" s="24"/>
    </row>
    <row r="7" spans="1:75" ht="15.75" thickBot="1" x14ac:dyDescent="0.3">
      <c r="A7"/>
      <c r="B7"/>
      <c r="G7" s="23" t="s">
        <v>33</v>
      </c>
      <c r="J7" s="42" t="s">
        <v>36</v>
      </c>
      <c r="V7" s="32"/>
      <c r="W7" s="41"/>
      <c r="X7" s="24"/>
      <c r="AC7" s="24"/>
      <c r="AD7" s="24"/>
      <c r="AE7" s="24"/>
      <c r="AH7" s="26"/>
      <c r="AI7" s="24"/>
      <c r="AJ7" s="24"/>
      <c r="AK7" s="24"/>
    </row>
    <row r="8" spans="1:75" ht="54.75" customHeight="1" x14ac:dyDescent="0.25">
      <c r="A8"/>
      <c r="B8"/>
      <c r="C8" s="103" t="s">
        <v>0</v>
      </c>
      <c r="D8" s="104"/>
      <c r="I8" s="105" t="s">
        <v>1</v>
      </c>
      <c r="J8" s="106"/>
      <c r="K8" s="106"/>
      <c r="L8" s="106"/>
      <c r="M8" s="106"/>
      <c r="N8" s="106"/>
      <c r="O8" s="106"/>
      <c r="P8" s="106"/>
      <c r="Q8" s="106"/>
      <c r="R8" s="107"/>
      <c r="S8" s="108" t="s">
        <v>2</v>
      </c>
      <c r="T8" s="109"/>
      <c r="U8" s="110"/>
      <c r="V8" s="108" t="s">
        <v>3</v>
      </c>
      <c r="W8" s="109"/>
      <c r="X8" s="110"/>
      <c r="Y8" s="118" t="s">
        <v>49</v>
      </c>
      <c r="Z8" s="119"/>
      <c r="AA8" s="119"/>
      <c r="AB8" s="119"/>
      <c r="AC8" s="120" t="s">
        <v>50</v>
      </c>
      <c r="AD8" s="121"/>
      <c r="AE8" s="121"/>
      <c r="AF8" s="121"/>
      <c r="AG8" s="122"/>
      <c r="AH8" s="108" t="s">
        <v>4</v>
      </c>
      <c r="AI8" s="109"/>
      <c r="AJ8" s="110"/>
      <c r="AK8" s="134" t="s">
        <v>6</v>
      </c>
      <c r="AL8" s="109"/>
      <c r="AM8" s="135"/>
      <c r="AN8" s="111" t="s">
        <v>53</v>
      </c>
      <c r="AO8" s="108" t="s">
        <v>5</v>
      </c>
      <c r="AP8" s="109"/>
      <c r="AQ8" s="110"/>
      <c r="AR8" s="113" t="s">
        <v>51</v>
      </c>
      <c r="AS8" s="114"/>
      <c r="AT8" s="114"/>
      <c r="AU8" s="115"/>
      <c r="AV8" s="113" t="s">
        <v>52</v>
      </c>
      <c r="AW8" s="114"/>
      <c r="AX8" s="114"/>
      <c r="AY8" s="114"/>
      <c r="AZ8" s="114"/>
      <c r="BA8" s="115"/>
      <c r="BB8" s="126" t="s">
        <v>7</v>
      </c>
      <c r="BC8" s="127"/>
      <c r="BD8" s="127"/>
      <c r="BE8" s="127"/>
      <c r="BF8" s="127"/>
      <c r="BG8" s="127"/>
      <c r="BH8" s="127"/>
      <c r="BI8" s="127"/>
      <c r="BJ8" s="127"/>
      <c r="BK8" s="127"/>
      <c r="BL8" s="128"/>
      <c r="BM8" s="129" t="s">
        <v>8</v>
      </c>
      <c r="BN8" s="130"/>
      <c r="BO8" s="138" t="s">
        <v>54</v>
      </c>
      <c r="BP8" s="140" t="s">
        <v>9</v>
      </c>
      <c r="BQ8" s="123"/>
      <c r="BR8" s="124"/>
      <c r="BS8" s="123" t="s">
        <v>10</v>
      </c>
      <c r="BT8" s="123"/>
      <c r="BU8" s="124"/>
      <c r="BV8" s="116" t="s">
        <v>48</v>
      </c>
      <c r="BW8" s="116" t="s">
        <v>37</v>
      </c>
    </row>
    <row r="9" spans="1:75" ht="46.5" thickBot="1" x14ac:dyDescent="0.3">
      <c r="A9"/>
      <c r="B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6" t="s">
        <v>38</v>
      </c>
      <c r="J9" s="47">
        <v>381</v>
      </c>
      <c r="K9" s="47">
        <v>382</v>
      </c>
      <c r="L9" s="48">
        <v>481</v>
      </c>
      <c r="M9" s="49">
        <v>482</v>
      </c>
      <c r="N9" s="49">
        <v>581</v>
      </c>
      <c r="O9" s="49">
        <v>582</v>
      </c>
      <c r="P9" s="67" t="s">
        <v>17</v>
      </c>
      <c r="Q9" s="68" t="s">
        <v>18</v>
      </c>
      <c r="R9" s="68" t="s">
        <v>19</v>
      </c>
      <c r="S9" s="5">
        <v>30</v>
      </c>
      <c r="T9" s="43">
        <v>70</v>
      </c>
      <c r="U9" s="67" t="s">
        <v>20</v>
      </c>
      <c r="V9" s="69" t="s">
        <v>22</v>
      </c>
      <c r="W9" s="70" t="s">
        <v>21</v>
      </c>
      <c r="X9" s="67" t="s">
        <v>20</v>
      </c>
      <c r="Y9" s="5">
        <v>30</v>
      </c>
      <c r="Z9" s="6">
        <v>35</v>
      </c>
      <c r="AA9" s="43">
        <v>35</v>
      </c>
      <c r="AB9" s="67" t="s">
        <v>20</v>
      </c>
      <c r="AC9" s="5">
        <v>20</v>
      </c>
      <c r="AD9" s="45">
        <v>25</v>
      </c>
      <c r="AE9" s="45">
        <v>25</v>
      </c>
      <c r="AF9" s="43">
        <v>30</v>
      </c>
      <c r="AG9" s="61" t="s">
        <v>19</v>
      </c>
      <c r="AH9" s="5">
        <v>30</v>
      </c>
      <c r="AI9" s="43">
        <v>70</v>
      </c>
      <c r="AJ9" s="67" t="s">
        <v>20</v>
      </c>
      <c r="AK9" s="45">
        <v>30</v>
      </c>
      <c r="AL9" s="43">
        <v>70</v>
      </c>
      <c r="AM9" s="136" t="s">
        <v>20</v>
      </c>
      <c r="AN9" s="112"/>
      <c r="AO9" s="5">
        <v>30</v>
      </c>
      <c r="AP9" s="43">
        <v>70</v>
      </c>
      <c r="AQ9" s="67" t="s">
        <v>20</v>
      </c>
      <c r="AR9" s="5">
        <v>30</v>
      </c>
      <c r="AS9" s="45">
        <v>35</v>
      </c>
      <c r="AT9" s="45">
        <v>35</v>
      </c>
      <c r="AU9" s="73" t="s">
        <v>20</v>
      </c>
      <c r="AV9" s="5">
        <v>12</v>
      </c>
      <c r="AW9" s="45">
        <v>18</v>
      </c>
      <c r="AX9" s="45">
        <v>28</v>
      </c>
      <c r="AY9" s="45">
        <v>21</v>
      </c>
      <c r="AZ9" s="43">
        <v>21</v>
      </c>
      <c r="BA9" s="64" t="s">
        <v>20</v>
      </c>
      <c r="BB9" s="50" t="s">
        <v>39</v>
      </c>
      <c r="BC9" s="51" t="s">
        <v>40</v>
      </c>
      <c r="BD9" s="51" t="s">
        <v>41</v>
      </c>
      <c r="BE9" s="51" t="s">
        <v>42</v>
      </c>
      <c r="BF9" s="52" t="s">
        <v>43</v>
      </c>
      <c r="BG9" s="52" t="s">
        <v>44</v>
      </c>
      <c r="BH9" s="52" t="s">
        <v>45</v>
      </c>
      <c r="BI9" s="44" t="s">
        <v>15</v>
      </c>
      <c r="BJ9" s="67" t="s">
        <v>17</v>
      </c>
      <c r="BK9" s="68" t="s">
        <v>18</v>
      </c>
      <c r="BL9" s="68" t="s">
        <v>19</v>
      </c>
      <c r="BM9" s="71"/>
      <c r="BN9" s="72"/>
      <c r="BO9" s="139"/>
      <c r="BP9" s="141"/>
      <c r="BQ9" s="57"/>
      <c r="BR9" s="73" t="s">
        <v>19</v>
      </c>
      <c r="BS9" s="56"/>
      <c r="BT9" s="57"/>
      <c r="BU9" s="73" t="s">
        <v>19</v>
      </c>
      <c r="BV9" s="117"/>
      <c r="BW9" s="125"/>
    </row>
    <row r="10" spans="1:75" x14ac:dyDescent="0.25">
      <c r="A10"/>
      <c r="B10" s="7">
        <v>1</v>
      </c>
      <c r="C10" s="74"/>
      <c r="D10" s="65"/>
      <c r="E10" s="8"/>
      <c r="F10" s="8"/>
      <c r="G10" s="9"/>
      <c r="H10" s="10"/>
      <c r="I10" s="75"/>
      <c r="J10" s="76"/>
      <c r="K10" s="76"/>
      <c r="L10" s="76"/>
      <c r="M10" s="76"/>
      <c r="N10" s="76"/>
      <c r="O10" s="77"/>
      <c r="P10" s="78">
        <f t="shared" ref="P10:P47" si="0">K10*0.4+J10*0.35+I10*0.25</f>
        <v>0</v>
      </c>
      <c r="Q10" s="18">
        <f t="shared" ref="Q10:Q47" si="1">L10*0.65+M10*0.35</f>
        <v>0</v>
      </c>
      <c r="R10" s="19">
        <f t="shared" ref="R10:R47" si="2">N10*0.6+O10*0.4</f>
        <v>0</v>
      </c>
      <c r="S10" s="89"/>
      <c r="T10" s="91"/>
      <c r="U10" s="92">
        <f t="shared" ref="U10:U47" si="3">T10*0.7+S10*0.3</f>
        <v>0</v>
      </c>
      <c r="V10" s="79"/>
      <c r="W10" s="20"/>
      <c r="X10" s="93">
        <f>W10*0.8+V10*0.2</f>
        <v>0</v>
      </c>
      <c r="Y10" s="75"/>
      <c r="Z10" s="80"/>
      <c r="AA10" s="77"/>
      <c r="AB10" s="131">
        <f>Y10*0.3+Z10*0.35+AA10*0.35</f>
        <v>0</v>
      </c>
      <c r="AC10" s="62"/>
      <c r="AD10" s="11"/>
      <c r="AE10" s="11"/>
      <c r="AF10" s="53"/>
      <c r="AG10" s="100">
        <f>AF10*0.3+AE10*0.25+AD10*0.25+AC10*0.2</f>
        <v>0</v>
      </c>
      <c r="AH10" s="75"/>
      <c r="AI10" s="77"/>
      <c r="AJ10" s="95">
        <f t="shared" ref="AJ10:AJ47" si="4">AI10*0.7+AH10*0.3</f>
        <v>0</v>
      </c>
      <c r="AK10" s="76"/>
      <c r="AL10" s="77"/>
      <c r="AM10" s="137">
        <f>AL10*0.7+AK10*0.3</f>
        <v>0</v>
      </c>
      <c r="AN10" s="133">
        <f>AM10*0.5+AJ10*0.5</f>
        <v>0</v>
      </c>
      <c r="AO10" s="75"/>
      <c r="AP10" s="77"/>
      <c r="AQ10" s="92">
        <f t="shared" ref="AQ10:AQ11" si="5">AP10*0.7+AO10*0.3</f>
        <v>0</v>
      </c>
      <c r="AR10" s="81"/>
      <c r="AS10" s="82"/>
      <c r="AT10" s="82"/>
      <c r="AU10" s="102">
        <f>AT10*0.35+AS10*0.35+AR10*0.3</f>
        <v>0</v>
      </c>
      <c r="AV10" s="62"/>
      <c r="AW10" s="11"/>
      <c r="AX10" s="11"/>
      <c r="AY10" s="11"/>
      <c r="AZ10" s="53"/>
      <c r="BA10" s="100">
        <f>AZ10*0.21+AY10*0.21+AX10*0.28+AW10*0.18+AV10*0.12</f>
        <v>0</v>
      </c>
      <c r="BB10" s="75"/>
      <c r="BC10" s="76"/>
      <c r="BD10" s="76"/>
      <c r="BE10" s="76"/>
      <c r="BF10" s="76"/>
      <c r="BG10" s="76"/>
      <c r="BH10" s="76"/>
      <c r="BI10" s="77"/>
      <c r="BJ10" s="83">
        <f t="shared" ref="BJ10:BJ47" si="6">BI10*0.2+BD10*0.27+BC10*0.26+BB10*0.27</f>
        <v>0</v>
      </c>
      <c r="BK10" s="20">
        <f t="shared" ref="BK10:BK47" si="7">BI10*0.2+BF10*0.27+BE10*0.26+BD10*0.27</f>
        <v>0</v>
      </c>
      <c r="BL10" s="19">
        <f t="shared" ref="BL10:BL47" si="8">BI10*0.2+BH10*0.27+BG10*0.26+BF10*0.27</f>
        <v>0</v>
      </c>
      <c r="BM10" s="80"/>
      <c r="BN10" s="84"/>
      <c r="BO10" s="77"/>
      <c r="BP10" s="142"/>
      <c r="BQ10" s="12"/>
      <c r="BR10" s="85"/>
      <c r="BS10" s="58"/>
      <c r="BT10" s="12"/>
      <c r="BU10" s="85"/>
      <c r="BV10" s="86"/>
      <c r="BW10" s="87"/>
    </row>
    <row r="11" spans="1:75" x14ac:dyDescent="0.25">
      <c r="A11"/>
      <c r="B11" s="13">
        <v>2</v>
      </c>
      <c r="C11" s="88"/>
      <c r="D11" s="66"/>
      <c r="E11" s="14"/>
      <c r="F11" s="14"/>
      <c r="G11" s="15"/>
      <c r="H11" s="16"/>
      <c r="I11" s="89"/>
      <c r="J11" s="90"/>
      <c r="K11" s="90"/>
      <c r="L11" s="90"/>
      <c r="M11" s="90"/>
      <c r="N11" s="90"/>
      <c r="O11" s="91"/>
      <c r="P11" s="78">
        <f t="shared" si="0"/>
        <v>0</v>
      </c>
      <c r="Q11" s="18">
        <f t="shared" si="1"/>
        <v>0</v>
      </c>
      <c r="R11" s="19">
        <f t="shared" si="2"/>
        <v>0</v>
      </c>
      <c r="S11" s="89"/>
      <c r="T11" s="91"/>
      <c r="U11" s="92">
        <f t="shared" si="3"/>
        <v>0</v>
      </c>
      <c r="V11" s="79"/>
      <c r="W11" s="20"/>
      <c r="X11" s="93">
        <f t="shared" ref="X11:X47" si="9">W11*0.8+V11*0.2</f>
        <v>0</v>
      </c>
      <c r="Y11" s="89"/>
      <c r="Z11" s="94"/>
      <c r="AA11" s="91"/>
      <c r="AB11" s="131">
        <f>Y11*0.3+Z11*0.35+AA11*0.35</f>
        <v>0</v>
      </c>
      <c r="AC11" s="17"/>
      <c r="AD11" s="18"/>
      <c r="AE11" s="18"/>
      <c r="AF11" s="20"/>
      <c r="AG11" s="101">
        <f>AF11*0.3+AE11*0.25+AD11*0.25+AC11*0.2</f>
        <v>0</v>
      </c>
      <c r="AH11" s="89"/>
      <c r="AI11" s="91"/>
      <c r="AJ11" s="95">
        <f t="shared" si="4"/>
        <v>0</v>
      </c>
      <c r="AK11" s="90"/>
      <c r="AL11" s="91"/>
      <c r="AM11" s="137">
        <f>AL11*0.7+AK11*0.3</f>
        <v>0</v>
      </c>
      <c r="AN11" s="132">
        <f>AM11*0.5+AJ11*0.5</f>
        <v>0</v>
      </c>
      <c r="AO11" s="89"/>
      <c r="AP11" s="91"/>
      <c r="AQ11" s="92">
        <f>AP11*0.7+AO11*0.3</f>
        <v>0</v>
      </c>
      <c r="AR11" s="89"/>
      <c r="AS11" s="90"/>
      <c r="AT11" s="90"/>
      <c r="AU11" s="102">
        <f t="shared" ref="AU11:AU47" si="10">AT11*0.35+AS11*0.35+AR11*0.3</f>
        <v>0</v>
      </c>
      <c r="AV11" s="17"/>
      <c r="AW11" s="18"/>
      <c r="AX11" s="18"/>
      <c r="AY11" s="18"/>
      <c r="AZ11" s="20"/>
      <c r="BA11" s="101">
        <f>AZ11*0.21+AY11*0.21+AX11*0.28+AW11*0.18+AV11*0.12</f>
        <v>0</v>
      </c>
      <c r="BB11" s="89"/>
      <c r="BC11" s="90"/>
      <c r="BD11" s="90"/>
      <c r="BE11" s="90"/>
      <c r="BF11" s="90"/>
      <c r="BG11" s="90"/>
      <c r="BH11" s="90"/>
      <c r="BI11" s="91"/>
      <c r="BJ11" s="83">
        <f t="shared" si="6"/>
        <v>0</v>
      </c>
      <c r="BK11" s="20">
        <f t="shared" si="7"/>
        <v>0</v>
      </c>
      <c r="BL11" s="19">
        <f t="shared" si="8"/>
        <v>0</v>
      </c>
      <c r="BM11" s="94"/>
      <c r="BN11" s="96"/>
      <c r="BO11" s="91"/>
      <c r="BP11" s="17"/>
      <c r="BQ11" s="20"/>
      <c r="BR11" s="97"/>
      <c r="BS11" s="59"/>
      <c r="BT11" s="20"/>
      <c r="BU11" s="97"/>
      <c r="BV11" s="98"/>
      <c r="BW11" s="99"/>
    </row>
    <row r="12" spans="1:75" x14ac:dyDescent="0.25">
      <c r="A12"/>
      <c r="B12" s="13">
        <v>3</v>
      </c>
      <c r="C12" s="88"/>
      <c r="D12" s="66"/>
      <c r="E12" s="14"/>
      <c r="F12" s="14"/>
      <c r="G12" s="15"/>
      <c r="H12" s="16"/>
      <c r="I12" s="89"/>
      <c r="J12" s="90"/>
      <c r="K12" s="90"/>
      <c r="L12" s="90"/>
      <c r="M12" s="90"/>
      <c r="N12" s="90"/>
      <c r="O12" s="91"/>
      <c r="P12" s="78">
        <f t="shared" si="0"/>
        <v>0</v>
      </c>
      <c r="Q12" s="18">
        <f t="shared" si="1"/>
        <v>0</v>
      </c>
      <c r="R12" s="19">
        <f t="shared" si="2"/>
        <v>0</v>
      </c>
      <c r="S12" s="89"/>
      <c r="T12" s="91"/>
      <c r="U12" s="92">
        <f t="shared" si="3"/>
        <v>0</v>
      </c>
      <c r="V12" s="79"/>
      <c r="W12" s="20"/>
      <c r="X12" s="93">
        <f t="shared" si="9"/>
        <v>0</v>
      </c>
      <c r="Y12" s="89"/>
      <c r="Z12" s="94"/>
      <c r="AA12" s="91"/>
      <c r="AB12" s="131">
        <f t="shared" ref="AB12:AB47" si="11">Y12*0.3+Z12*0.35+AA12*0.35</f>
        <v>0</v>
      </c>
      <c r="AC12" s="17"/>
      <c r="AD12" s="18"/>
      <c r="AE12" s="18"/>
      <c r="AF12" s="20"/>
      <c r="AG12" s="101">
        <f t="shared" ref="AG12:AG47" si="12">AF12*0.3+AE12*0.25+AD12*0.25+AC12*0.2</f>
        <v>0</v>
      </c>
      <c r="AH12" s="89"/>
      <c r="AI12" s="91"/>
      <c r="AJ12" s="95">
        <f t="shared" si="4"/>
        <v>0</v>
      </c>
      <c r="AK12" s="90"/>
      <c r="AL12" s="91"/>
      <c r="AM12" s="137">
        <f t="shared" ref="AM12:AM47" si="13">AL12*0.7+AK12*0.3</f>
        <v>0</v>
      </c>
      <c r="AN12" s="132">
        <f>AM12*0.5+AJ12*0.5</f>
        <v>0</v>
      </c>
      <c r="AO12" s="89"/>
      <c r="AP12" s="91"/>
      <c r="AQ12" s="92">
        <f t="shared" ref="AQ12:AQ47" si="14">AP12*0.7+AO12*0.3</f>
        <v>0</v>
      </c>
      <c r="AR12" s="89"/>
      <c r="AS12" s="90"/>
      <c r="AT12" s="90"/>
      <c r="AU12" s="102">
        <f t="shared" si="10"/>
        <v>0</v>
      </c>
      <c r="AV12" s="17"/>
      <c r="AW12" s="18"/>
      <c r="AX12" s="18"/>
      <c r="AY12" s="18"/>
      <c r="AZ12" s="20"/>
      <c r="BA12" s="101">
        <f t="shared" ref="BA12:BA47" si="15">AZ12*0.21+AY12*0.21+AX12*0.28+AW12*0.18+AV12*0.12</f>
        <v>0</v>
      </c>
      <c r="BB12" s="89"/>
      <c r="BC12" s="90"/>
      <c r="BD12" s="90"/>
      <c r="BE12" s="90"/>
      <c r="BF12" s="90"/>
      <c r="BG12" s="90"/>
      <c r="BH12" s="90"/>
      <c r="BI12" s="91"/>
      <c r="BJ12" s="83">
        <f t="shared" si="6"/>
        <v>0</v>
      </c>
      <c r="BK12" s="20">
        <f t="shared" si="7"/>
        <v>0</v>
      </c>
      <c r="BL12" s="19">
        <f t="shared" si="8"/>
        <v>0</v>
      </c>
      <c r="BM12" s="94"/>
      <c r="BN12" s="96"/>
      <c r="BO12" s="91"/>
      <c r="BP12" s="17"/>
      <c r="BQ12" s="20"/>
      <c r="BR12" s="97"/>
      <c r="BS12" s="59"/>
      <c r="BT12" s="20"/>
      <c r="BU12" s="97"/>
      <c r="BV12" s="98"/>
      <c r="BW12" s="99"/>
    </row>
    <row r="13" spans="1:75" x14ac:dyDescent="0.25">
      <c r="A13"/>
      <c r="B13" s="13">
        <v>4</v>
      </c>
      <c r="C13" s="88"/>
      <c r="D13" s="66"/>
      <c r="E13" s="14"/>
      <c r="F13" s="14"/>
      <c r="G13" s="15"/>
      <c r="H13" s="16"/>
      <c r="I13" s="89"/>
      <c r="J13" s="90"/>
      <c r="K13" s="90"/>
      <c r="L13" s="90"/>
      <c r="M13" s="90"/>
      <c r="N13" s="90"/>
      <c r="O13" s="91"/>
      <c r="P13" s="78">
        <f t="shared" si="0"/>
        <v>0</v>
      </c>
      <c r="Q13" s="18">
        <f t="shared" si="1"/>
        <v>0</v>
      </c>
      <c r="R13" s="19">
        <f t="shared" si="2"/>
        <v>0</v>
      </c>
      <c r="S13" s="89"/>
      <c r="T13" s="91"/>
      <c r="U13" s="92">
        <f t="shared" si="3"/>
        <v>0</v>
      </c>
      <c r="V13" s="79"/>
      <c r="W13" s="20"/>
      <c r="X13" s="93">
        <f t="shared" si="9"/>
        <v>0</v>
      </c>
      <c r="Y13" s="89"/>
      <c r="Z13" s="94"/>
      <c r="AA13" s="91"/>
      <c r="AB13" s="131">
        <f t="shared" si="11"/>
        <v>0</v>
      </c>
      <c r="AC13" s="17"/>
      <c r="AD13" s="18"/>
      <c r="AE13" s="18"/>
      <c r="AF13" s="20"/>
      <c r="AG13" s="101">
        <f t="shared" si="12"/>
        <v>0</v>
      </c>
      <c r="AH13" s="89"/>
      <c r="AI13" s="91"/>
      <c r="AJ13" s="95">
        <f t="shared" si="4"/>
        <v>0</v>
      </c>
      <c r="AK13" s="90"/>
      <c r="AL13" s="91"/>
      <c r="AM13" s="137">
        <f t="shared" si="13"/>
        <v>0</v>
      </c>
      <c r="AN13" s="132">
        <f>AM13*0.5+AJ13*0.5</f>
        <v>0</v>
      </c>
      <c r="AO13" s="89"/>
      <c r="AP13" s="91"/>
      <c r="AQ13" s="92">
        <f t="shared" si="14"/>
        <v>0</v>
      </c>
      <c r="AR13" s="89"/>
      <c r="AS13" s="90"/>
      <c r="AT13" s="90"/>
      <c r="AU13" s="102">
        <f t="shared" si="10"/>
        <v>0</v>
      </c>
      <c r="AV13" s="17"/>
      <c r="AW13" s="18"/>
      <c r="AX13" s="18"/>
      <c r="AY13" s="18"/>
      <c r="AZ13" s="20"/>
      <c r="BA13" s="101">
        <f t="shared" si="15"/>
        <v>0</v>
      </c>
      <c r="BB13" s="89"/>
      <c r="BC13" s="90"/>
      <c r="BD13" s="90"/>
      <c r="BE13" s="90"/>
      <c r="BF13" s="90"/>
      <c r="BG13" s="90"/>
      <c r="BH13" s="90"/>
      <c r="BI13" s="91"/>
      <c r="BJ13" s="83">
        <f t="shared" si="6"/>
        <v>0</v>
      </c>
      <c r="BK13" s="20">
        <f t="shared" si="7"/>
        <v>0</v>
      </c>
      <c r="BL13" s="19">
        <f t="shared" si="8"/>
        <v>0</v>
      </c>
      <c r="BM13" s="94"/>
      <c r="BN13" s="96"/>
      <c r="BO13" s="91"/>
      <c r="BP13" s="17"/>
      <c r="BQ13" s="20"/>
      <c r="BR13" s="97"/>
      <c r="BS13" s="59"/>
      <c r="BT13" s="20"/>
      <c r="BU13" s="97"/>
      <c r="BV13" s="98"/>
      <c r="BW13" s="99"/>
    </row>
    <row r="14" spans="1:75" x14ac:dyDescent="0.25">
      <c r="A14"/>
      <c r="B14" s="13">
        <v>5</v>
      </c>
      <c r="C14" s="88"/>
      <c r="D14" s="66"/>
      <c r="E14" s="14"/>
      <c r="F14" s="14"/>
      <c r="G14" s="15"/>
      <c r="H14" s="16"/>
      <c r="I14" s="89"/>
      <c r="J14" s="90"/>
      <c r="K14" s="90"/>
      <c r="L14" s="90"/>
      <c r="M14" s="90"/>
      <c r="N14" s="90"/>
      <c r="O14" s="91"/>
      <c r="P14" s="78">
        <f t="shared" si="0"/>
        <v>0</v>
      </c>
      <c r="Q14" s="18">
        <f t="shared" si="1"/>
        <v>0</v>
      </c>
      <c r="R14" s="19">
        <f t="shared" si="2"/>
        <v>0</v>
      </c>
      <c r="S14" s="89"/>
      <c r="T14" s="91"/>
      <c r="U14" s="92">
        <f t="shared" si="3"/>
        <v>0</v>
      </c>
      <c r="V14" s="79"/>
      <c r="W14" s="20"/>
      <c r="X14" s="93">
        <f t="shared" si="9"/>
        <v>0</v>
      </c>
      <c r="Y14" s="89"/>
      <c r="Z14" s="94"/>
      <c r="AA14" s="91"/>
      <c r="AB14" s="131">
        <f t="shared" si="11"/>
        <v>0</v>
      </c>
      <c r="AC14" s="17"/>
      <c r="AD14" s="18"/>
      <c r="AE14" s="18"/>
      <c r="AF14" s="20"/>
      <c r="AG14" s="101">
        <f t="shared" si="12"/>
        <v>0</v>
      </c>
      <c r="AH14" s="89"/>
      <c r="AI14" s="91"/>
      <c r="AJ14" s="95">
        <f t="shared" si="4"/>
        <v>0</v>
      </c>
      <c r="AK14" s="90"/>
      <c r="AL14" s="91"/>
      <c r="AM14" s="137">
        <f t="shared" si="13"/>
        <v>0</v>
      </c>
      <c r="AN14" s="132">
        <f>AM14*0.5+AJ14*0.5</f>
        <v>0</v>
      </c>
      <c r="AO14" s="89"/>
      <c r="AP14" s="91"/>
      <c r="AQ14" s="92">
        <f t="shared" si="14"/>
        <v>0</v>
      </c>
      <c r="AR14" s="89"/>
      <c r="AS14" s="90"/>
      <c r="AT14" s="90"/>
      <c r="AU14" s="102">
        <f t="shared" si="10"/>
        <v>0</v>
      </c>
      <c r="AV14" s="17"/>
      <c r="AW14" s="18"/>
      <c r="AX14" s="18"/>
      <c r="AY14" s="18"/>
      <c r="AZ14" s="20"/>
      <c r="BA14" s="101">
        <f t="shared" si="15"/>
        <v>0</v>
      </c>
      <c r="BB14" s="89"/>
      <c r="BC14" s="90"/>
      <c r="BD14" s="90"/>
      <c r="BE14" s="90"/>
      <c r="BF14" s="90"/>
      <c r="BG14" s="90"/>
      <c r="BH14" s="90"/>
      <c r="BI14" s="91"/>
      <c r="BJ14" s="83">
        <f t="shared" si="6"/>
        <v>0</v>
      </c>
      <c r="BK14" s="20">
        <f t="shared" si="7"/>
        <v>0</v>
      </c>
      <c r="BL14" s="19">
        <f t="shared" si="8"/>
        <v>0</v>
      </c>
      <c r="BM14" s="94"/>
      <c r="BN14" s="96"/>
      <c r="BO14" s="91"/>
      <c r="BP14" s="17"/>
      <c r="BQ14" s="20"/>
      <c r="BR14" s="97"/>
      <c r="BS14" s="59"/>
      <c r="BT14" s="20"/>
      <c r="BU14" s="97"/>
      <c r="BV14" s="98"/>
      <c r="BW14" s="99"/>
    </row>
    <row r="15" spans="1:75" x14ac:dyDescent="0.25">
      <c r="A15"/>
      <c r="B15" s="13">
        <v>6</v>
      </c>
      <c r="C15" s="88"/>
      <c r="D15" s="66"/>
      <c r="E15" s="14"/>
      <c r="F15" s="14"/>
      <c r="G15" s="15"/>
      <c r="H15" s="16"/>
      <c r="I15" s="89"/>
      <c r="J15" s="90"/>
      <c r="K15" s="90"/>
      <c r="L15" s="90"/>
      <c r="M15" s="90"/>
      <c r="N15" s="90"/>
      <c r="O15" s="91"/>
      <c r="P15" s="78">
        <f t="shared" si="0"/>
        <v>0</v>
      </c>
      <c r="Q15" s="18">
        <f t="shared" si="1"/>
        <v>0</v>
      </c>
      <c r="R15" s="19">
        <f t="shared" si="2"/>
        <v>0</v>
      </c>
      <c r="S15" s="89"/>
      <c r="T15" s="91"/>
      <c r="U15" s="92">
        <f t="shared" si="3"/>
        <v>0</v>
      </c>
      <c r="V15" s="79"/>
      <c r="W15" s="20"/>
      <c r="X15" s="93">
        <f t="shared" si="9"/>
        <v>0</v>
      </c>
      <c r="Y15" s="89"/>
      <c r="Z15" s="94"/>
      <c r="AA15" s="91"/>
      <c r="AB15" s="131">
        <f t="shared" si="11"/>
        <v>0</v>
      </c>
      <c r="AC15" s="17"/>
      <c r="AD15" s="18"/>
      <c r="AE15" s="18"/>
      <c r="AF15" s="20"/>
      <c r="AG15" s="101">
        <f t="shared" si="12"/>
        <v>0</v>
      </c>
      <c r="AH15" s="89"/>
      <c r="AI15" s="91"/>
      <c r="AJ15" s="95">
        <f t="shared" si="4"/>
        <v>0</v>
      </c>
      <c r="AK15" s="90"/>
      <c r="AL15" s="91"/>
      <c r="AM15" s="137">
        <f t="shared" si="13"/>
        <v>0</v>
      </c>
      <c r="AN15" s="132">
        <f>AM15*0.5+AJ15*0.5</f>
        <v>0</v>
      </c>
      <c r="AO15" s="89"/>
      <c r="AP15" s="91"/>
      <c r="AQ15" s="92">
        <f t="shared" si="14"/>
        <v>0</v>
      </c>
      <c r="AR15" s="89"/>
      <c r="AS15" s="90"/>
      <c r="AT15" s="90"/>
      <c r="AU15" s="102">
        <f t="shared" si="10"/>
        <v>0</v>
      </c>
      <c r="AV15" s="17"/>
      <c r="AW15" s="18"/>
      <c r="AX15" s="18"/>
      <c r="AY15" s="18"/>
      <c r="AZ15" s="20"/>
      <c r="BA15" s="101">
        <f t="shared" si="15"/>
        <v>0</v>
      </c>
      <c r="BB15" s="89"/>
      <c r="BC15" s="90"/>
      <c r="BD15" s="90"/>
      <c r="BE15" s="90"/>
      <c r="BF15" s="90"/>
      <c r="BG15" s="90"/>
      <c r="BH15" s="90"/>
      <c r="BI15" s="91"/>
      <c r="BJ15" s="83">
        <f t="shared" si="6"/>
        <v>0</v>
      </c>
      <c r="BK15" s="20">
        <f t="shared" si="7"/>
        <v>0</v>
      </c>
      <c r="BL15" s="19">
        <f t="shared" si="8"/>
        <v>0</v>
      </c>
      <c r="BM15" s="94"/>
      <c r="BN15" s="96"/>
      <c r="BO15" s="91"/>
      <c r="BP15" s="17"/>
      <c r="BQ15" s="20"/>
      <c r="BR15" s="97"/>
      <c r="BS15" s="59"/>
      <c r="BT15" s="20"/>
      <c r="BU15" s="97"/>
      <c r="BV15" s="98"/>
      <c r="BW15" s="99"/>
    </row>
    <row r="16" spans="1:75" x14ac:dyDescent="0.25">
      <c r="A16"/>
      <c r="B16" s="13">
        <v>7</v>
      </c>
      <c r="C16" s="88"/>
      <c r="D16" s="66"/>
      <c r="E16" s="14"/>
      <c r="F16" s="14"/>
      <c r="G16" s="15"/>
      <c r="H16" s="16"/>
      <c r="I16" s="89"/>
      <c r="J16" s="90"/>
      <c r="K16" s="90"/>
      <c r="L16" s="90"/>
      <c r="M16" s="90"/>
      <c r="N16" s="90"/>
      <c r="O16" s="91"/>
      <c r="P16" s="78">
        <f t="shared" si="0"/>
        <v>0</v>
      </c>
      <c r="Q16" s="18">
        <f t="shared" si="1"/>
        <v>0</v>
      </c>
      <c r="R16" s="19">
        <f t="shared" si="2"/>
        <v>0</v>
      </c>
      <c r="S16" s="89"/>
      <c r="T16" s="91"/>
      <c r="U16" s="92">
        <f t="shared" si="3"/>
        <v>0</v>
      </c>
      <c r="V16" s="79"/>
      <c r="W16" s="20"/>
      <c r="X16" s="93">
        <f t="shared" si="9"/>
        <v>0</v>
      </c>
      <c r="Y16" s="89"/>
      <c r="Z16" s="94"/>
      <c r="AA16" s="91"/>
      <c r="AB16" s="131">
        <f t="shared" si="11"/>
        <v>0</v>
      </c>
      <c r="AC16" s="17"/>
      <c r="AD16" s="18"/>
      <c r="AE16" s="18"/>
      <c r="AF16" s="20"/>
      <c r="AG16" s="101">
        <f t="shared" si="12"/>
        <v>0</v>
      </c>
      <c r="AH16" s="89"/>
      <c r="AI16" s="91"/>
      <c r="AJ16" s="95">
        <f t="shared" si="4"/>
        <v>0</v>
      </c>
      <c r="AK16" s="90"/>
      <c r="AL16" s="91"/>
      <c r="AM16" s="137">
        <f t="shared" si="13"/>
        <v>0</v>
      </c>
      <c r="AN16" s="132">
        <f>AM16*0.5+AJ16*0.5</f>
        <v>0</v>
      </c>
      <c r="AO16" s="89"/>
      <c r="AP16" s="91"/>
      <c r="AQ16" s="92">
        <f t="shared" si="14"/>
        <v>0</v>
      </c>
      <c r="AR16" s="89"/>
      <c r="AS16" s="90"/>
      <c r="AT16" s="90"/>
      <c r="AU16" s="102">
        <f t="shared" si="10"/>
        <v>0</v>
      </c>
      <c r="AV16" s="17"/>
      <c r="AW16" s="18"/>
      <c r="AX16" s="18"/>
      <c r="AY16" s="18"/>
      <c r="AZ16" s="20"/>
      <c r="BA16" s="101">
        <f t="shared" si="15"/>
        <v>0</v>
      </c>
      <c r="BB16" s="89"/>
      <c r="BC16" s="90"/>
      <c r="BD16" s="90"/>
      <c r="BE16" s="90"/>
      <c r="BF16" s="90"/>
      <c r="BG16" s="90"/>
      <c r="BH16" s="90"/>
      <c r="BI16" s="91"/>
      <c r="BJ16" s="83">
        <f t="shared" si="6"/>
        <v>0</v>
      </c>
      <c r="BK16" s="20">
        <f t="shared" si="7"/>
        <v>0</v>
      </c>
      <c r="BL16" s="19">
        <f t="shared" si="8"/>
        <v>0</v>
      </c>
      <c r="BM16" s="94"/>
      <c r="BN16" s="96"/>
      <c r="BO16" s="91"/>
      <c r="BP16" s="17"/>
      <c r="BQ16" s="20"/>
      <c r="BR16" s="97"/>
      <c r="BS16" s="59"/>
      <c r="BT16" s="20"/>
      <c r="BU16" s="97"/>
      <c r="BV16" s="98"/>
      <c r="BW16" s="99"/>
    </row>
    <row r="17" spans="1:75" x14ac:dyDescent="0.25">
      <c r="A17"/>
      <c r="B17" s="13">
        <v>8</v>
      </c>
      <c r="C17" s="88"/>
      <c r="D17" s="66"/>
      <c r="E17" s="14"/>
      <c r="F17" s="14"/>
      <c r="G17" s="15"/>
      <c r="H17" s="16"/>
      <c r="I17" s="89"/>
      <c r="J17" s="90"/>
      <c r="K17" s="90"/>
      <c r="L17" s="90"/>
      <c r="M17" s="90"/>
      <c r="N17" s="90"/>
      <c r="O17" s="91"/>
      <c r="P17" s="78">
        <f t="shared" si="0"/>
        <v>0</v>
      </c>
      <c r="Q17" s="18">
        <f t="shared" si="1"/>
        <v>0</v>
      </c>
      <c r="R17" s="19">
        <f t="shared" si="2"/>
        <v>0</v>
      </c>
      <c r="S17" s="89"/>
      <c r="T17" s="91"/>
      <c r="U17" s="92">
        <f t="shared" si="3"/>
        <v>0</v>
      </c>
      <c r="V17" s="79"/>
      <c r="W17" s="20"/>
      <c r="X17" s="93">
        <f t="shared" si="9"/>
        <v>0</v>
      </c>
      <c r="Y17" s="89"/>
      <c r="Z17" s="94"/>
      <c r="AA17" s="91"/>
      <c r="AB17" s="131">
        <f t="shared" si="11"/>
        <v>0</v>
      </c>
      <c r="AC17" s="17"/>
      <c r="AD17" s="18"/>
      <c r="AE17" s="18"/>
      <c r="AF17" s="20"/>
      <c r="AG17" s="101">
        <f t="shared" si="12"/>
        <v>0</v>
      </c>
      <c r="AH17" s="89"/>
      <c r="AI17" s="91"/>
      <c r="AJ17" s="95">
        <f t="shared" si="4"/>
        <v>0</v>
      </c>
      <c r="AK17" s="90"/>
      <c r="AL17" s="91"/>
      <c r="AM17" s="137">
        <f t="shared" si="13"/>
        <v>0</v>
      </c>
      <c r="AN17" s="132">
        <f>AM17*0.5+AJ17*0.5</f>
        <v>0</v>
      </c>
      <c r="AO17" s="89"/>
      <c r="AP17" s="91"/>
      <c r="AQ17" s="92">
        <f t="shared" si="14"/>
        <v>0</v>
      </c>
      <c r="AR17" s="89"/>
      <c r="AS17" s="90"/>
      <c r="AT17" s="90"/>
      <c r="AU17" s="102">
        <f t="shared" si="10"/>
        <v>0</v>
      </c>
      <c r="AV17" s="17"/>
      <c r="AW17" s="18"/>
      <c r="AX17" s="18"/>
      <c r="AY17" s="18"/>
      <c r="AZ17" s="20"/>
      <c r="BA17" s="101">
        <f t="shared" si="15"/>
        <v>0</v>
      </c>
      <c r="BB17" s="89"/>
      <c r="BC17" s="90"/>
      <c r="BD17" s="90"/>
      <c r="BE17" s="90"/>
      <c r="BF17" s="90"/>
      <c r="BG17" s="90"/>
      <c r="BH17" s="90"/>
      <c r="BI17" s="91"/>
      <c r="BJ17" s="83">
        <f t="shared" si="6"/>
        <v>0</v>
      </c>
      <c r="BK17" s="20">
        <f t="shared" si="7"/>
        <v>0</v>
      </c>
      <c r="BL17" s="19">
        <f t="shared" si="8"/>
        <v>0</v>
      </c>
      <c r="BM17" s="94"/>
      <c r="BN17" s="96"/>
      <c r="BO17" s="91"/>
      <c r="BP17" s="17"/>
      <c r="BQ17" s="20"/>
      <c r="BR17" s="97"/>
      <c r="BS17" s="59"/>
      <c r="BT17" s="20"/>
      <c r="BU17" s="97"/>
      <c r="BV17" s="98"/>
      <c r="BW17" s="99"/>
    </row>
    <row r="18" spans="1:75" x14ac:dyDescent="0.25">
      <c r="A18"/>
      <c r="B18" s="13">
        <v>9</v>
      </c>
      <c r="C18" s="88"/>
      <c r="D18" s="66"/>
      <c r="E18" s="14"/>
      <c r="F18" s="14"/>
      <c r="G18" s="15"/>
      <c r="H18" s="16"/>
      <c r="I18" s="89"/>
      <c r="J18" s="90"/>
      <c r="K18" s="90"/>
      <c r="L18" s="90"/>
      <c r="M18" s="90"/>
      <c r="N18" s="90"/>
      <c r="O18" s="91"/>
      <c r="P18" s="78">
        <f t="shared" si="0"/>
        <v>0</v>
      </c>
      <c r="Q18" s="18">
        <f t="shared" si="1"/>
        <v>0</v>
      </c>
      <c r="R18" s="19">
        <f t="shared" si="2"/>
        <v>0</v>
      </c>
      <c r="S18" s="89"/>
      <c r="T18" s="91"/>
      <c r="U18" s="92">
        <f t="shared" si="3"/>
        <v>0</v>
      </c>
      <c r="V18" s="79"/>
      <c r="W18" s="20"/>
      <c r="X18" s="93">
        <f t="shared" si="9"/>
        <v>0</v>
      </c>
      <c r="Y18" s="89"/>
      <c r="Z18" s="94"/>
      <c r="AA18" s="91"/>
      <c r="AB18" s="131">
        <f t="shared" si="11"/>
        <v>0</v>
      </c>
      <c r="AC18" s="17"/>
      <c r="AD18" s="18"/>
      <c r="AE18" s="18"/>
      <c r="AF18" s="20"/>
      <c r="AG18" s="101">
        <f t="shared" si="12"/>
        <v>0</v>
      </c>
      <c r="AH18" s="89"/>
      <c r="AI18" s="91"/>
      <c r="AJ18" s="95">
        <f t="shared" si="4"/>
        <v>0</v>
      </c>
      <c r="AK18" s="90"/>
      <c r="AL18" s="91"/>
      <c r="AM18" s="137">
        <f t="shared" si="13"/>
        <v>0</v>
      </c>
      <c r="AN18" s="132">
        <f>AM18*0.5+AJ18*0.5</f>
        <v>0</v>
      </c>
      <c r="AO18" s="89"/>
      <c r="AP18" s="91"/>
      <c r="AQ18" s="92">
        <f t="shared" si="14"/>
        <v>0</v>
      </c>
      <c r="AR18" s="89"/>
      <c r="AS18" s="90"/>
      <c r="AT18" s="90"/>
      <c r="AU18" s="102">
        <f t="shared" si="10"/>
        <v>0</v>
      </c>
      <c r="AV18" s="17"/>
      <c r="AW18" s="18"/>
      <c r="AX18" s="18"/>
      <c r="AY18" s="18"/>
      <c r="AZ18" s="20"/>
      <c r="BA18" s="101">
        <f t="shared" si="15"/>
        <v>0</v>
      </c>
      <c r="BB18" s="89"/>
      <c r="BC18" s="90"/>
      <c r="BD18" s="90"/>
      <c r="BE18" s="90"/>
      <c r="BF18" s="90"/>
      <c r="BG18" s="90"/>
      <c r="BH18" s="90"/>
      <c r="BI18" s="91"/>
      <c r="BJ18" s="83">
        <f t="shared" si="6"/>
        <v>0</v>
      </c>
      <c r="BK18" s="20">
        <f t="shared" si="7"/>
        <v>0</v>
      </c>
      <c r="BL18" s="19">
        <f t="shared" si="8"/>
        <v>0</v>
      </c>
      <c r="BM18" s="94"/>
      <c r="BN18" s="96"/>
      <c r="BO18" s="91"/>
      <c r="BP18" s="17"/>
      <c r="BQ18" s="20"/>
      <c r="BR18" s="97"/>
      <c r="BS18" s="59"/>
      <c r="BT18" s="20"/>
      <c r="BU18" s="97"/>
      <c r="BV18" s="98"/>
      <c r="BW18" s="99"/>
    </row>
    <row r="19" spans="1:75" x14ac:dyDescent="0.25">
      <c r="A19"/>
      <c r="B19" s="13">
        <v>10</v>
      </c>
      <c r="C19" s="88"/>
      <c r="D19" s="66"/>
      <c r="E19" s="14"/>
      <c r="F19" s="14"/>
      <c r="G19" s="15"/>
      <c r="H19" s="16"/>
      <c r="I19" s="89"/>
      <c r="J19" s="90"/>
      <c r="K19" s="90"/>
      <c r="L19" s="90"/>
      <c r="M19" s="90"/>
      <c r="N19" s="90"/>
      <c r="O19" s="91"/>
      <c r="P19" s="78">
        <f t="shared" si="0"/>
        <v>0</v>
      </c>
      <c r="Q19" s="18">
        <f t="shared" si="1"/>
        <v>0</v>
      </c>
      <c r="R19" s="19">
        <f t="shared" si="2"/>
        <v>0</v>
      </c>
      <c r="S19" s="89"/>
      <c r="T19" s="91"/>
      <c r="U19" s="92">
        <f t="shared" si="3"/>
        <v>0</v>
      </c>
      <c r="V19" s="79"/>
      <c r="W19" s="20"/>
      <c r="X19" s="93">
        <f t="shared" si="9"/>
        <v>0</v>
      </c>
      <c r="Y19" s="89"/>
      <c r="Z19" s="94"/>
      <c r="AA19" s="91"/>
      <c r="AB19" s="131">
        <f t="shared" si="11"/>
        <v>0</v>
      </c>
      <c r="AC19" s="17"/>
      <c r="AD19" s="18"/>
      <c r="AE19" s="18"/>
      <c r="AF19" s="20"/>
      <c r="AG19" s="101">
        <f t="shared" si="12"/>
        <v>0</v>
      </c>
      <c r="AH19" s="89"/>
      <c r="AI19" s="91"/>
      <c r="AJ19" s="95">
        <f t="shared" si="4"/>
        <v>0</v>
      </c>
      <c r="AK19" s="90"/>
      <c r="AL19" s="91"/>
      <c r="AM19" s="137">
        <f t="shared" si="13"/>
        <v>0</v>
      </c>
      <c r="AN19" s="132">
        <f>AM19*0.5+AJ19*0.5</f>
        <v>0</v>
      </c>
      <c r="AO19" s="89"/>
      <c r="AP19" s="91"/>
      <c r="AQ19" s="92">
        <f t="shared" si="14"/>
        <v>0</v>
      </c>
      <c r="AR19" s="89"/>
      <c r="AS19" s="90"/>
      <c r="AT19" s="90"/>
      <c r="AU19" s="102">
        <f t="shared" si="10"/>
        <v>0</v>
      </c>
      <c r="AV19" s="17"/>
      <c r="AW19" s="18"/>
      <c r="AX19" s="18"/>
      <c r="AY19" s="18"/>
      <c r="AZ19" s="20"/>
      <c r="BA19" s="101">
        <f t="shared" si="15"/>
        <v>0</v>
      </c>
      <c r="BB19" s="89"/>
      <c r="BC19" s="90"/>
      <c r="BD19" s="90"/>
      <c r="BE19" s="90"/>
      <c r="BF19" s="90"/>
      <c r="BG19" s="90"/>
      <c r="BH19" s="90"/>
      <c r="BI19" s="91"/>
      <c r="BJ19" s="83">
        <f t="shared" si="6"/>
        <v>0</v>
      </c>
      <c r="BK19" s="20">
        <f t="shared" si="7"/>
        <v>0</v>
      </c>
      <c r="BL19" s="19">
        <f t="shared" si="8"/>
        <v>0</v>
      </c>
      <c r="BM19" s="94"/>
      <c r="BN19" s="96"/>
      <c r="BO19" s="91"/>
      <c r="BP19" s="17"/>
      <c r="BQ19" s="20"/>
      <c r="BR19" s="97"/>
      <c r="BS19" s="59"/>
      <c r="BT19" s="20"/>
      <c r="BU19" s="97"/>
      <c r="BV19" s="98"/>
      <c r="BW19" s="99"/>
    </row>
    <row r="20" spans="1:75" x14ac:dyDescent="0.25">
      <c r="A20"/>
      <c r="B20" s="13">
        <v>11</v>
      </c>
      <c r="C20" s="88"/>
      <c r="D20" s="66"/>
      <c r="E20" s="14"/>
      <c r="F20" s="14"/>
      <c r="G20" s="15"/>
      <c r="H20" s="16"/>
      <c r="I20" s="89"/>
      <c r="J20" s="90"/>
      <c r="K20" s="90"/>
      <c r="L20" s="90"/>
      <c r="M20" s="90"/>
      <c r="N20" s="90"/>
      <c r="O20" s="91"/>
      <c r="P20" s="78">
        <f t="shared" si="0"/>
        <v>0</v>
      </c>
      <c r="Q20" s="18">
        <f t="shared" si="1"/>
        <v>0</v>
      </c>
      <c r="R20" s="19">
        <f t="shared" si="2"/>
        <v>0</v>
      </c>
      <c r="S20" s="89"/>
      <c r="T20" s="91"/>
      <c r="U20" s="92">
        <f t="shared" si="3"/>
        <v>0</v>
      </c>
      <c r="V20" s="79"/>
      <c r="W20" s="20"/>
      <c r="X20" s="93">
        <f t="shared" si="9"/>
        <v>0</v>
      </c>
      <c r="Y20" s="89"/>
      <c r="Z20" s="94"/>
      <c r="AA20" s="91"/>
      <c r="AB20" s="131">
        <f t="shared" si="11"/>
        <v>0</v>
      </c>
      <c r="AC20" s="17"/>
      <c r="AD20" s="18"/>
      <c r="AE20" s="18"/>
      <c r="AF20" s="20"/>
      <c r="AG20" s="101">
        <f t="shared" si="12"/>
        <v>0</v>
      </c>
      <c r="AH20" s="89"/>
      <c r="AI20" s="91"/>
      <c r="AJ20" s="95">
        <f t="shared" si="4"/>
        <v>0</v>
      </c>
      <c r="AK20" s="90"/>
      <c r="AL20" s="91"/>
      <c r="AM20" s="137">
        <f t="shared" si="13"/>
        <v>0</v>
      </c>
      <c r="AN20" s="132">
        <f>AM20*0.5+AJ20*0.5</f>
        <v>0</v>
      </c>
      <c r="AO20" s="89"/>
      <c r="AP20" s="91"/>
      <c r="AQ20" s="92">
        <f t="shared" si="14"/>
        <v>0</v>
      </c>
      <c r="AR20" s="89"/>
      <c r="AS20" s="90"/>
      <c r="AT20" s="90"/>
      <c r="AU20" s="102">
        <f t="shared" si="10"/>
        <v>0</v>
      </c>
      <c r="AV20" s="17"/>
      <c r="AW20" s="18"/>
      <c r="AX20" s="18"/>
      <c r="AY20" s="18"/>
      <c r="AZ20" s="20"/>
      <c r="BA20" s="101">
        <f t="shared" si="15"/>
        <v>0</v>
      </c>
      <c r="BB20" s="89"/>
      <c r="BC20" s="90"/>
      <c r="BD20" s="90"/>
      <c r="BE20" s="90"/>
      <c r="BF20" s="90"/>
      <c r="BG20" s="90"/>
      <c r="BH20" s="90"/>
      <c r="BI20" s="91"/>
      <c r="BJ20" s="83">
        <f t="shared" si="6"/>
        <v>0</v>
      </c>
      <c r="BK20" s="20">
        <f t="shared" si="7"/>
        <v>0</v>
      </c>
      <c r="BL20" s="19">
        <f t="shared" si="8"/>
        <v>0</v>
      </c>
      <c r="BM20" s="94"/>
      <c r="BN20" s="96"/>
      <c r="BO20" s="91"/>
      <c r="BP20" s="17"/>
      <c r="BQ20" s="20"/>
      <c r="BR20" s="97"/>
      <c r="BS20" s="59"/>
      <c r="BT20" s="20"/>
      <c r="BU20" s="97"/>
      <c r="BV20" s="98"/>
      <c r="BW20" s="99"/>
    </row>
    <row r="21" spans="1:75" x14ac:dyDescent="0.25">
      <c r="A21"/>
      <c r="B21" s="13">
        <v>12</v>
      </c>
      <c r="C21" s="88"/>
      <c r="D21" s="66"/>
      <c r="E21" s="14"/>
      <c r="F21" s="14"/>
      <c r="G21" s="15"/>
      <c r="H21" s="16"/>
      <c r="I21" s="89"/>
      <c r="J21" s="90"/>
      <c r="K21" s="90"/>
      <c r="L21" s="90"/>
      <c r="M21" s="90"/>
      <c r="N21" s="90"/>
      <c r="O21" s="91"/>
      <c r="P21" s="78">
        <f t="shared" si="0"/>
        <v>0</v>
      </c>
      <c r="Q21" s="18">
        <f t="shared" si="1"/>
        <v>0</v>
      </c>
      <c r="R21" s="19">
        <f t="shared" si="2"/>
        <v>0</v>
      </c>
      <c r="S21" s="89"/>
      <c r="T21" s="91"/>
      <c r="U21" s="92">
        <f t="shared" si="3"/>
        <v>0</v>
      </c>
      <c r="V21" s="79"/>
      <c r="W21" s="20"/>
      <c r="X21" s="93">
        <f t="shared" si="9"/>
        <v>0</v>
      </c>
      <c r="Y21" s="89"/>
      <c r="Z21" s="94"/>
      <c r="AA21" s="91"/>
      <c r="AB21" s="131">
        <f t="shared" si="11"/>
        <v>0</v>
      </c>
      <c r="AC21" s="17"/>
      <c r="AD21" s="18"/>
      <c r="AE21" s="18"/>
      <c r="AF21" s="20"/>
      <c r="AG21" s="101">
        <f t="shared" si="12"/>
        <v>0</v>
      </c>
      <c r="AH21" s="89"/>
      <c r="AI21" s="91"/>
      <c r="AJ21" s="95">
        <f t="shared" si="4"/>
        <v>0</v>
      </c>
      <c r="AK21" s="90"/>
      <c r="AL21" s="91"/>
      <c r="AM21" s="137">
        <f t="shared" si="13"/>
        <v>0</v>
      </c>
      <c r="AN21" s="132">
        <f>AM21*0.5+AJ21*0.5</f>
        <v>0</v>
      </c>
      <c r="AO21" s="89"/>
      <c r="AP21" s="91"/>
      <c r="AQ21" s="92">
        <f t="shared" si="14"/>
        <v>0</v>
      </c>
      <c r="AR21" s="89"/>
      <c r="AS21" s="90"/>
      <c r="AT21" s="90"/>
      <c r="AU21" s="102">
        <f t="shared" si="10"/>
        <v>0</v>
      </c>
      <c r="AV21" s="17"/>
      <c r="AW21" s="18"/>
      <c r="AX21" s="18"/>
      <c r="AY21" s="18"/>
      <c r="AZ21" s="20"/>
      <c r="BA21" s="101">
        <f t="shared" si="15"/>
        <v>0</v>
      </c>
      <c r="BB21" s="89"/>
      <c r="BC21" s="90"/>
      <c r="BD21" s="90"/>
      <c r="BE21" s="90"/>
      <c r="BF21" s="90"/>
      <c r="BG21" s="90"/>
      <c r="BH21" s="90"/>
      <c r="BI21" s="91"/>
      <c r="BJ21" s="83">
        <f t="shared" si="6"/>
        <v>0</v>
      </c>
      <c r="BK21" s="20">
        <f t="shared" si="7"/>
        <v>0</v>
      </c>
      <c r="BL21" s="19">
        <f t="shared" si="8"/>
        <v>0</v>
      </c>
      <c r="BM21" s="94"/>
      <c r="BN21" s="96"/>
      <c r="BO21" s="91"/>
      <c r="BP21" s="17"/>
      <c r="BQ21" s="20"/>
      <c r="BR21" s="97"/>
      <c r="BS21" s="59"/>
      <c r="BT21" s="20"/>
      <c r="BU21" s="97"/>
      <c r="BV21" s="98"/>
      <c r="BW21" s="99"/>
    </row>
    <row r="22" spans="1:75" x14ac:dyDescent="0.25">
      <c r="A22"/>
      <c r="B22" s="13">
        <v>13</v>
      </c>
      <c r="C22" s="88"/>
      <c r="D22" s="66"/>
      <c r="E22" s="14"/>
      <c r="F22" s="14"/>
      <c r="G22" s="15"/>
      <c r="H22" s="16"/>
      <c r="I22" s="89"/>
      <c r="J22" s="90"/>
      <c r="K22" s="90"/>
      <c r="L22" s="90"/>
      <c r="M22" s="90"/>
      <c r="N22" s="90"/>
      <c r="O22" s="91"/>
      <c r="P22" s="78">
        <f t="shared" si="0"/>
        <v>0</v>
      </c>
      <c r="Q22" s="18">
        <f t="shared" si="1"/>
        <v>0</v>
      </c>
      <c r="R22" s="19">
        <f t="shared" si="2"/>
        <v>0</v>
      </c>
      <c r="S22" s="89"/>
      <c r="T22" s="91"/>
      <c r="U22" s="92">
        <f t="shared" si="3"/>
        <v>0</v>
      </c>
      <c r="V22" s="79"/>
      <c r="W22" s="20"/>
      <c r="X22" s="93">
        <f t="shared" si="9"/>
        <v>0</v>
      </c>
      <c r="Y22" s="89"/>
      <c r="Z22" s="94"/>
      <c r="AA22" s="91"/>
      <c r="AB22" s="131">
        <f t="shared" si="11"/>
        <v>0</v>
      </c>
      <c r="AC22" s="17"/>
      <c r="AD22" s="18"/>
      <c r="AE22" s="18"/>
      <c r="AF22" s="20"/>
      <c r="AG22" s="101">
        <f t="shared" si="12"/>
        <v>0</v>
      </c>
      <c r="AH22" s="89"/>
      <c r="AI22" s="91"/>
      <c r="AJ22" s="95">
        <f t="shared" si="4"/>
        <v>0</v>
      </c>
      <c r="AK22" s="90"/>
      <c r="AL22" s="91"/>
      <c r="AM22" s="137">
        <f t="shared" si="13"/>
        <v>0</v>
      </c>
      <c r="AN22" s="132">
        <f>AM22*0.5+AJ22*0.5</f>
        <v>0</v>
      </c>
      <c r="AO22" s="89"/>
      <c r="AP22" s="91"/>
      <c r="AQ22" s="92">
        <f t="shared" si="14"/>
        <v>0</v>
      </c>
      <c r="AR22" s="89"/>
      <c r="AS22" s="90"/>
      <c r="AT22" s="90"/>
      <c r="AU22" s="102">
        <f t="shared" si="10"/>
        <v>0</v>
      </c>
      <c r="AV22" s="17"/>
      <c r="AW22" s="18"/>
      <c r="AX22" s="18"/>
      <c r="AY22" s="18"/>
      <c r="AZ22" s="20"/>
      <c r="BA22" s="101">
        <f t="shared" si="15"/>
        <v>0</v>
      </c>
      <c r="BB22" s="89"/>
      <c r="BC22" s="90"/>
      <c r="BD22" s="90"/>
      <c r="BE22" s="90"/>
      <c r="BF22" s="90"/>
      <c r="BG22" s="90"/>
      <c r="BH22" s="90"/>
      <c r="BI22" s="91"/>
      <c r="BJ22" s="83">
        <f t="shared" si="6"/>
        <v>0</v>
      </c>
      <c r="BK22" s="20">
        <f t="shared" si="7"/>
        <v>0</v>
      </c>
      <c r="BL22" s="19">
        <f t="shared" si="8"/>
        <v>0</v>
      </c>
      <c r="BM22" s="94"/>
      <c r="BN22" s="96"/>
      <c r="BO22" s="91"/>
      <c r="BP22" s="17"/>
      <c r="BQ22" s="20"/>
      <c r="BR22" s="97"/>
      <c r="BS22" s="59"/>
      <c r="BT22" s="20"/>
      <c r="BU22" s="97"/>
      <c r="BV22" s="98"/>
      <c r="BW22" s="99"/>
    </row>
    <row r="23" spans="1:75" x14ac:dyDescent="0.25">
      <c r="A23"/>
      <c r="B23" s="13">
        <v>14</v>
      </c>
      <c r="C23" s="88"/>
      <c r="D23" s="66"/>
      <c r="E23" s="14"/>
      <c r="F23" s="14"/>
      <c r="G23" s="15"/>
      <c r="H23" s="16"/>
      <c r="I23" s="89"/>
      <c r="J23" s="90"/>
      <c r="K23" s="90"/>
      <c r="L23" s="90"/>
      <c r="M23" s="90"/>
      <c r="N23" s="90"/>
      <c r="O23" s="91"/>
      <c r="P23" s="78">
        <f t="shared" si="0"/>
        <v>0</v>
      </c>
      <c r="Q23" s="18">
        <f t="shared" si="1"/>
        <v>0</v>
      </c>
      <c r="R23" s="19">
        <f t="shared" si="2"/>
        <v>0</v>
      </c>
      <c r="S23" s="89"/>
      <c r="T23" s="91"/>
      <c r="U23" s="92">
        <f t="shared" si="3"/>
        <v>0</v>
      </c>
      <c r="V23" s="79"/>
      <c r="W23" s="20"/>
      <c r="X23" s="93">
        <f t="shared" si="9"/>
        <v>0</v>
      </c>
      <c r="Y23" s="89"/>
      <c r="Z23" s="94"/>
      <c r="AA23" s="91"/>
      <c r="AB23" s="131">
        <f t="shared" si="11"/>
        <v>0</v>
      </c>
      <c r="AC23" s="17"/>
      <c r="AD23" s="18"/>
      <c r="AE23" s="18"/>
      <c r="AF23" s="20"/>
      <c r="AG23" s="101">
        <f t="shared" si="12"/>
        <v>0</v>
      </c>
      <c r="AH23" s="89"/>
      <c r="AI23" s="91"/>
      <c r="AJ23" s="95">
        <f t="shared" si="4"/>
        <v>0</v>
      </c>
      <c r="AK23" s="90"/>
      <c r="AL23" s="91"/>
      <c r="AM23" s="137">
        <f t="shared" si="13"/>
        <v>0</v>
      </c>
      <c r="AN23" s="132">
        <f>AM23*0.5+AJ23*0.5</f>
        <v>0</v>
      </c>
      <c r="AO23" s="89"/>
      <c r="AP23" s="91"/>
      <c r="AQ23" s="92">
        <f t="shared" si="14"/>
        <v>0</v>
      </c>
      <c r="AR23" s="89"/>
      <c r="AS23" s="90"/>
      <c r="AT23" s="90"/>
      <c r="AU23" s="102">
        <f t="shared" si="10"/>
        <v>0</v>
      </c>
      <c r="AV23" s="17"/>
      <c r="AW23" s="18"/>
      <c r="AX23" s="18"/>
      <c r="AY23" s="18"/>
      <c r="AZ23" s="20"/>
      <c r="BA23" s="101">
        <f t="shared" si="15"/>
        <v>0</v>
      </c>
      <c r="BB23" s="89"/>
      <c r="BC23" s="90"/>
      <c r="BD23" s="90"/>
      <c r="BE23" s="90"/>
      <c r="BF23" s="90"/>
      <c r="BG23" s="90"/>
      <c r="BH23" s="90"/>
      <c r="BI23" s="91"/>
      <c r="BJ23" s="83">
        <f t="shared" si="6"/>
        <v>0</v>
      </c>
      <c r="BK23" s="20">
        <f t="shared" si="7"/>
        <v>0</v>
      </c>
      <c r="BL23" s="19">
        <f t="shared" si="8"/>
        <v>0</v>
      </c>
      <c r="BM23" s="94"/>
      <c r="BN23" s="96"/>
      <c r="BO23" s="91"/>
      <c r="BP23" s="17"/>
      <c r="BQ23" s="20"/>
      <c r="BR23" s="97"/>
      <c r="BS23" s="59"/>
      <c r="BT23" s="20"/>
      <c r="BU23" s="97"/>
      <c r="BV23" s="98"/>
      <c r="BW23" s="99"/>
    </row>
    <row r="24" spans="1:75" x14ac:dyDescent="0.25">
      <c r="A24"/>
      <c r="B24" s="13">
        <v>15</v>
      </c>
      <c r="C24" s="88"/>
      <c r="D24" s="66"/>
      <c r="E24" s="14"/>
      <c r="F24" s="14"/>
      <c r="G24" s="15"/>
      <c r="H24" s="16"/>
      <c r="I24" s="89"/>
      <c r="J24" s="90"/>
      <c r="K24" s="90"/>
      <c r="L24" s="90"/>
      <c r="M24" s="90"/>
      <c r="N24" s="90"/>
      <c r="O24" s="91"/>
      <c r="P24" s="78">
        <f t="shared" si="0"/>
        <v>0</v>
      </c>
      <c r="Q24" s="18">
        <f t="shared" si="1"/>
        <v>0</v>
      </c>
      <c r="R24" s="19">
        <f t="shared" si="2"/>
        <v>0</v>
      </c>
      <c r="S24" s="89"/>
      <c r="T24" s="91"/>
      <c r="U24" s="92">
        <f t="shared" si="3"/>
        <v>0</v>
      </c>
      <c r="V24" s="79"/>
      <c r="W24" s="20"/>
      <c r="X24" s="93">
        <f t="shared" si="9"/>
        <v>0</v>
      </c>
      <c r="Y24" s="89"/>
      <c r="Z24" s="94"/>
      <c r="AA24" s="91"/>
      <c r="AB24" s="131">
        <f t="shared" si="11"/>
        <v>0</v>
      </c>
      <c r="AC24" s="17"/>
      <c r="AD24" s="18"/>
      <c r="AE24" s="18"/>
      <c r="AF24" s="20"/>
      <c r="AG24" s="101">
        <f t="shared" si="12"/>
        <v>0</v>
      </c>
      <c r="AH24" s="89"/>
      <c r="AI24" s="91"/>
      <c r="AJ24" s="95">
        <f t="shared" si="4"/>
        <v>0</v>
      </c>
      <c r="AK24" s="90"/>
      <c r="AL24" s="91"/>
      <c r="AM24" s="137">
        <f t="shared" si="13"/>
        <v>0</v>
      </c>
      <c r="AN24" s="132">
        <f>AM24*0.5+AJ24*0.5</f>
        <v>0</v>
      </c>
      <c r="AO24" s="89"/>
      <c r="AP24" s="91"/>
      <c r="AQ24" s="92">
        <f t="shared" si="14"/>
        <v>0</v>
      </c>
      <c r="AR24" s="89"/>
      <c r="AS24" s="90"/>
      <c r="AT24" s="90"/>
      <c r="AU24" s="102">
        <f t="shared" si="10"/>
        <v>0</v>
      </c>
      <c r="AV24" s="17"/>
      <c r="AW24" s="18"/>
      <c r="AX24" s="18"/>
      <c r="AY24" s="18"/>
      <c r="AZ24" s="20"/>
      <c r="BA24" s="101">
        <f t="shared" si="15"/>
        <v>0</v>
      </c>
      <c r="BB24" s="89"/>
      <c r="BC24" s="90"/>
      <c r="BD24" s="90"/>
      <c r="BE24" s="90"/>
      <c r="BF24" s="90"/>
      <c r="BG24" s="90"/>
      <c r="BH24" s="90"/>
      <c r="BI24" s="91"/>
      <c r="BJ24" s="83">
        <f t="shared" si="6"/>
        <v>0</v>
      </c>
      <c r="BK24" s="20">
        <f t="shared" si="7"/>
        <v>0</v>
      </c>
      <c r="BL24" s="19">
        <f t="shared" si="8"/>
        <v>0</v>
      </c>
      <c r="BM24" s="94"/>
      <c r="BN24" s="96"/>
      <c r="BO24" s="91"/>
      <c r="BP24" s="17"/>
      <c r="BQ24" s="20"/>
      <c r="BR24" s="97"/>
      <c r="BS24" s="59"/>
      <c r="BT24" s="20"/>
      <c r="BU24" s="97"/>
      <c r="BV24" s="98"/>
      <c r="BW24" s="99"/>
    </row>
    <row r="25" spans="1:75" x14ac:dyDescent="0.25">
      <c r="A25"/>
      <c r="B25" s="13">
        <v>16</v>
      </c>
      <c r="C25" s="88"/>
      <c r="D25" s="66"/>
      <c r="E25" s="14"/>
      <c r="F25" s="14"/>
      <c r="G25" s="15"/>
      <c r="H25" s="16"/>
      <c r="I25" s="89"/>
      <c r="J25" s="90"/>
      <c r="K25" s="90"/>
      <c r="L25" s="90"/>
      <c r="M25" s="90"/>
      <c r="N25" s="90"/>
      <c r="O25" s="91"/>
      <c r="P25" s="78">
        <f t="shared" si="0"/>
        <v>0</v>
      </c>
      <c r="Q25" s="18">
        <f t="shared" si="1"/>
        <v>0</v>
      </c>
      <c r="R25" s="19">
        <f t="shared" si="2"/>
        <v>0</v>
      </c>
      <c r="S25" s="89"/>
      <c r="T25" s="91"/>
      <c r="U25" s="92">
        <f t="shared" si="3"/>
        <v>0</v>
      </c>
      <c r="V25" s="79"/>
      <c r="W25" s="20"/>
      <c r="X25" s="93">
        <f t="shared" si="9"/>
        <v>0</v>
      </c>
      <c r="Y25" s="89"/>
      <c r="Z25" s="94"/>
      <c r="AA25" s="91"/>
      <c r="AB25" s="131">
        <f t="shared" si="11"/>
        <v>0</v>
      </c>
      <c r="AC25" s="17"/>
      <c r="AD25" s="18"/>
      <c r="AE25" s="18"/>
      <c r="AF25" s="20"/>
      <c r="AG25" s="101">
        <f t="shared" si="12"/>
        <v>0</v>
      </c>
      <c r="AH25" s="89"/>
      <c r="AI25" s="91"/>
      <c r="AJ25" s="95">
        <f t="shared" si="4"/>
        <v>0</v>
      </c>
      <c r="AK25" s="90"/>
      <c r="AL25" s="91"/>
      <c r="AM25" s="137">
        <f t="shared" si="13"/>
        <v>0</v>
      </c>
      <c r="AN25" s="132">
        <f>AM25*0.5+AJ25*0.5</f>
        <v>0</v>
      </c>
      <c r="AO25" s="89"/>
      <c r="AP25" s="91"/>
      <c r="AQ25" s="92">
        <f t="shared" si="14"/>
        <v>0</v>
      </c>
      <c r="AR25" s="89"/>
      <c r="AS25" s="90"/>
      <c r="AT25" s="90"/>
      <c r="AU25" s="102">
        <f t="shared" si="10"/>
        <v>0</v>
      </c>
      <c r="AV25" s="17"/>
      <c r="AW25" s="18"/>
      <c r="AX25" s="18"/>
      <c r="AY25" s="18"/>
      <c r="AZ25" s="20"/>
      <c r="BA25" s="101">
        <f t="shared" si="15"/>
        <v>0</v>
      </c>
      <c r="BB25" s="89"/>
      <c r="BC25" s="90"/>
      <c r="BD25" s="90"/>
      <c r="BE25" s="90"/>
      <c r="BF25" s="90"/>
      <c r="BG25" s="90"/>
      <c r="BH25" s="90"/>
      <c r="BI25" s="91"/>
      <c r="BJ25" s="83">
        <f t="shared" si="6"/>
        <v>0</v>
      </c>
      <c r="BK25" s="20">
        <f t="shared" si="7"/>
        <v>0</v>
      </c>
      <c r="BL25" s="19">
        <f t="shared" si="8"/>
        <v>0</v>
      </c>
      <c r="BM25" s="94"/>
      <c r="BN25" s="96"/>
      <c r="BO25" s="91"/>
      <c r="BP25" s="17"/>
      <c r="BQ25" s="20"/>
      <c r="BR25" s="97"/>
      <c r="BS25" s="59"/>
      <c r="BT25" s="20"/>
      <c r="BU25" s="97"/>
      <c r="BV25" s="98"/>
      <c r="BW25" s="99"/>
    </row>
    <row r="26" spans="1:75" x14ac:dyDescent="0.25">
      <c r="A26"/>
      <c r="B26" s="13">
        <v>17</v>
      </c>
      <c r="C26" s="88"/>
      <c r="D26" s="66"/>
      <c r="E26" s="14"/>
      <c r="F26" s="14"/>
      <c r="G26" s="15"/>
      <c r="H26" s="16"/>
      <c r="I26" s="89"/>
      <c r="J26" s="90"/>
      <c r="K26" s="90"/>
      <c r="L26" s="90"/>
      <c r="M26" s="90"/>
      <c r="N26" s="90"/>
      <c r="O26" s="91"/>
      <c r="P26" s="78">
        <f t="shared" si="0"/>
        <v>0</v>
      </c>
      <c r="Q26" s="18">
        <f t="shared" si="1"/>
        <v>0</v>
      </c>
      <c r="R26" s="19">
        <f t="shared" si="2"/>
        <v>0</v>
      </c>
      <c r="S26" s="89"/>
      <c r="T26" s="91"/>
      <c r="U26" s="92">
        <f t="shared" si="3"/>
        <v>0</v>
      </c>
      <c r="V26" s="79"/>
      <c r="W26" s="20"/>
      <c r="X26" s="93">
        <f t="shared" si="9"/>
        <v>0</v>
      </c>
      <c r="Y26" s="89"/>
      <c r="Z26" s="94"/>
      <c r="AA26" s="91"/>
      <c r="AB26" s="131">
        <f t="shared" si="11"/>
        <v>0</v>
      </c>
      <c r="AC26" s="17"/>
      <c r="AD26" s="18"/>
      <c r="AE26" s="18"/>
      <c r="AF26" s="20"/>
      <c r="AG26" s="101">
        <f t="shared" si="12"/>
        <v>0</v>
      </c>
      <c r="AH26" s="89"/>
      <c r="AI26" s="91"/>
      <c r="AJ26" s="95">
        <f t="shared" si="4"/>
        <v>0</v>
      </c>
      <c r="AK26" s="90"/>
      <c r="AL26" s="91"/>
      <c r="AM26" s="137">
        <f t="shared" si="13"/>
        <v>0</v>
      </c>
      <c r="AN26" s="132">
        <f>AM26*0.5+AJ26*0.5</f>
        <v>0</v>
      </c>
      <c r="AO26" s="89"/>
      <c r="AP26" s="91"/>
      <c r="AQ26" s="92">
        <f t="shared" si="14"/>
        <v>0</v>
      </c>
      <c r="AR26" s="89"/>
      <c r="AS26" s="90"/>
      <c r="AT26" s="90"/>
      <c r="AU26" s="102">
        <f t="shared" si="10"/>
        <v>0</v>
      </c>
      <c r="AV26" s="17"/>
      <c r="AW26" s="18"/>
      <c r="AX26" s="18"/>
      <c r="AY26" s="18"/>
      <c r="AZ26" s="20"/>
      <c r="BA26" s="101">
        <f t="shared" si="15"/>
        <v>0</v>
      </c>
      <c r="BB26" s="89"/>
      <c r="BC26" s="90"/>
      <c r="BD26" s="90"/>
      <c r="BE26" s="90"/>
      <c r="BF26" s="90"/>
      <c r="BG26" s="90"/>
      <c r="BH26" s="90"/>
      <c r="BI26" s="91"/>
      <c r="BJ26" s="83">
        <f t="shared" si="6"/>
        <v>0</v>
      </c>
      <c r="BK26" s="20">
        <f t="shared" si="7"/>
        <v>0</v>
      </c>
      <c r="BL26" s="19">
        <f t="shared" si="8"/>
        <v>0</v>
      </c>
      <c r="BM26" s="94"/>
      <c r="BN26" s="96"/>
      <c r="BO26" s="91"/>
      <c r="BP26" s="17"/>
      <c r="BQ26" s="20"/>
      <c r="BR26" s="97"/>
      <c r="BS26" s="59"/>
      <c r="BT26" s="20"/>
      <c r="BU26" s="97"/>
      <c r="BV26" s="98"/>
      <c r="BW26" s="99"/>
    </row>
    <row r="27" spans="1:75" x14ac:dyDescent="0.25">
      <c r="A27"/>
      <c r="B27" s="13">
        <v>18</v>
      </c>
      <c r="C27" s="88"/>
      <c r="D27" s="66"/>
      <c r="E27" s="14"/>
      <c r="F27" s="14"/>
      <c r="G27" s="15"/>
      <c r="H27" s="16"/>
      <c r="I27" s="89"/>
      <c r="J27" s="90"/>
      <c r="K27" s="90"/>
      <c r="L27" s="90"/>
      <c r="M27" s="90"/>
      <c r="N27" s="90"/>
      <c r="O27" s="91"/>
      <c r="P27" s="78">
        <f t="shared" si="0"/>
        <v>0</v>
      </c>
      <c r="Q27" s="18">
        <f t="shared" si="1"/>
        <v>0</v>
      </c>
      <c r="R27" s="19">
        <f t="shared" si="2"/>
        <v>0</v>
      </c>
      <c r="S27" s="89"/>
      <c r="T27" s="91"/>
      <c r="U27" s="92">
        <f t="shared" si="3"/>
        <v>0</v>
      </c>
      <c r="V27" s="79"/>
      <c r="W27" s="20"/>
      <c r="X27" s="93">
        <f t="shared" si="9"/>
        <v>0</v>
      </c>
      <c r="Y27" s="89"/>
      <c r="Z27" s="94"/>
      <c r="AA27" s="91"/>
      <c r="AB27" s="131">
        <f t="shared" si="11"/>
        <v>0</v>
      </c>
      <c r="AC27" s="17"/>
      <c r="AD27" s="18"/>
      <c r="AE27" s="18"/>
      <c r="AF27" s="20"/>
      <c r="AG27" s="101">
        <f t="shared" si="12"/>
        <v>0</v>
      </c>
      <c r="AH27" s="89"/>
      <c r="AI27" s="91"/>
      <c r="AJ27" s="95">
        <f t="shared" si="4"/>
        <v>0</v>
      </c>
      <c r="AK27" s="90"/>
      <c r="AL27" s="91"/>
      <c r="AM27" s="137">
        <f t="shared" si="13"/>
        <v>0</v>
      </c>
      <c r="AN27" s="132">
        <f>AM27*0.5+AJ27*0.5</f>
        <v>0</v>
      </c>
      <c r="AO27" s="89"/>
      <c r="AP27" s="91"/>
      <c r="AQ27" s="92">
        <f t="shared" si="14"/>
        <v>0</v>
      </c>
      <c r="AR27" s="89"/>
      <c r="AS27" s="90"/>
      <c r="AT27" s="90"/>
      <c r="AU27" s="102">
        <f t="shared" si="10"/>
        <v>0</v>
      </c>
      <c r="AV27" s="17"/>
      <c r="AW27" s="18"/>
      <c r="AX27" s="18"/>
      <c r="AY27" s="18"/>
      <c r="AZ27" s="20"/>
      <c r="BA27" s="101">
        <f t="shared" si="15"/>
        <v>0</v>
      </c>
      <c r="BB27" s="89"/>
      <c r="BC27" s="90"/>
      <c r="BD27" s="90"/>
      <c r="BE27" s="90"/>
      <c r="BF27" s="90"/>
      <c r="BG27" s="90"/>
      <c r="BH27" s="90"/>
      <c r="BI27" s="91"/>
      <c r="BJ27" s="83">
        <f t="shared" si="6"/>
        <v>0</v>
      </c>
      <c r="BK27" s="20">
        <f t="shared" si="7"/>
        <v>0</v>
      </c>
      <c r="BL27" s="19">
        <f t="shared" si="8"/>
        <v>0</v>
      </c>
      <c r="BM27" s="94"/>
      <c r="BN27" s="96"/>
      <c r="BO27" s="91"/>
      <c r="BP27" s="17"/>
      <c r="BQ27" s="20"/>
      <c r="BR27" s="97"/>
      <c r="BS27" s="59"/>
      <c r="BT27" s="20"/>
      <c r="BU27" s="97"/>
      <c r="BV27" s="98"/>
      <c r="BW27" s="99"/>
    </row>
    <row r="28" spans="1:75" x14ac:dyDescent="0.25">
      <c r="A28"/>
      <c r="B28" s="13">
        <v>19</v>
      </c>
      <c r="C28" s="88"/>
      <c r="D28" s="66"/>
      <c r="E28" s="14"/>
      <c r="F28" s="14"/>
      <c r="G28" s="15"/>
      <c r="H28" s="16"/>
      <c r="I28" s="89"/>
      <c r="J28" s="90"/>
      <c r="K28" s="90"/>
      <c r="L28" s="90"/>
      <c r="M28" s="90"/>
      <c r="N28" s="90"/>
      <c r="O28" s="91"/>
      <c r="P28" s="78">
        <f t="shared" si="0"/>
        <v>0</v>
      </c>
      <c r="Q28" s="18">
        <f t="shared" si="1"/>
        <v>0</v>
      </c>
      <c r="R28" s="19">
        <f t="shared" si="2"/>
        <v>0</v>
      </c>
      <c r="S28" s="89"/>
      <c r="T28" s="91"/>
      <c r="U28" s="92">
        <f t="shared" si="3"/>
        <v>0</v>
      </c>
      <c r="V28" s="79"/>
      <c r="W28" s="20"/>
      <c r="X28" s="93">
        <f t="shared" si="9"/>
        <v>0</v>
      </c>
      <c r="Y28" s="89"/>
      <c r="Z28" s="94"/>
      <c r="AA28" s="91"/>
      <c r="AB28" s="131">
        <f t="shared" si="11"/>
        <v>0</v>
      </c>
      <c r="AC28" s="17"/>
      <c r="AD28" s="18"/>
      <c r="AE28" s="18"/>
      <c r="AF28" s="20"/>
      <c r="AG28" s="101">
        <f t="shared" si="12"/>
        <v>0</v>
      </c>
      <c r="AH28" s="89"/>
      <c r="AI28" s="91"/>
      <c r="AJ28" s="95">
        <f t="shared" si="4"/>
        <v>0</v>
      </c>
      <c r="AK28" s="90"/>
      <c r="AL28" s="91"/>
      <c r="AM28" s="137">
        <f t="shared" si="13"/>
        <v>0</v>
      </c>
      <c r="AN28" s="132">
        <f>AM28*0.5+AJ28*0.5</f>
        <v>0</v>
      </c>
      <c r="AO28" s="89"/>
      <c r="AP28" s="91"/>
      <c r="AQ28" s="92">
        <f t="shared" si="14"/>
        <v>0</v>
      </c>
      <c r="AR28" s="89"/>
      <c r="AS28" s="90"/>
      <c r="AT28" s="90"/>
      <c r="AU28" s="102">
        <f t="shared" si="10"/>
        <v>0</v>
      </c>
      <c r="AV28" s="17"/>
      <c r="AW28" s="18"/>
      <c r="AX28" s="18"/>
      <c r="AY28" s="18"/>
      <c r="AZ28" s="20"/>
      <c r="BA28" s="101">
        <f t="shared" si="15"/>
        <v>0</v>
      </c>
      <c r="BB28" s="89"/>
      <c r="BC28" s="90"/>
      <c r="BD28" s="90"/>
      <c r="BE28" s="90"/>
      <c r="BF28" s="90"/>
      <c r="BG28" s="90"/>
      <c r="BH28" s="90"/>
      <c r="BI28" s="91"/>
      <c r="BJ28" s="83">
        <f t="shared" si="6"/>
        <v>0</v>
      </c>
      <c r="BK28" s="20">
        <f t="shared" si="7"/>
        <v>0</v>
      </c>
      <c r="BL28" s="19">
        <f t="shared" si="8"/>
        <v>0</v>
      </c>
      <c r="BM28" s="94"/>
      <c r="BN28" s="96"/>
      <c r="BO28" s="91"/>
      <c r="BP28" s="17"/>
      <c r="BQ28" s="20"/>
      <c r="BR28" s="97"/>
      <c r="BS28" s="59"/>
      <c r="BT28" s="20"/>
      <c r="BU28" s="97"/>
      <c r="BV28" s="98"/>
      <c r="BW28" s="99"/>
    </row>
    <row r="29" spans="1:75" x14ac:dyDescent="0.25">
      <c r="A29"/>
      <c r="B29" s="13">
        <v>20</v>
      </c>
      <c r="C29" s="88"/>
      <c r="D29" s="66"/>
      <c r="E29" s="14"/>
      <c r="F29" s="14"/>
      <c r="G29" s="15"/>
      <c r="H29" s="16"/>
      <c r="I29" s="89"/>
      <c r="J29" s="90"/>
      <c r="K29" s="90"/>
      <c r="L29" s="90"/>
      <c r="M29" s="90"/>
      <c r="N29" s="90"/>
      <c r="O29" s="91"/>
      <c r="P29" s="78">
        <f t="shared" si="0"/>
        <v>0</v>
      </c>
      <c r="Q29" s="18">
        <f t="shared" si="1"/>
        <v>0</v>
      </c>
      <c r="R29" s="19">
        <f t="shared" si="2"/>
        <v>0</v>
      </c>
      <c r="S29" s="89"/>
      <c r="T29" s="91"/>
      <c r="U29" s="92">
        <f t="shared" si="3"/>
        <v>0</v>
      </c>
      <c r="V29" s="79"/>
      <c r="W29" s="20"/>
      <c r="X29" s="93">
        <f t="shared" si="9"/>
        <v>0</v>
      </c>
      <c r="Y29" s="89"/>
      <c r="Z29" s="94"/>
      <c r="AA29" s="91"/>
      <c r="AB29" s="131">
        <f t="shared" si="11"/>
        <v>0</v>
      </c>
      <c r="AC29" s="17"/>
      <c r="AD29" s="18"/>
      <c r="AE29" s="18"/>
      <c r="AF29" s="20"/>
      <c r="AG29" s="101">
        <f t="shared" si="12"/>
        <v>0</v>
      </c>
      <c r="AH29" s="89"/>
      <c r="AI29" s="91"/>
      <c r="AJ29" s="95">
        <f t="shared" si="4"/>
        <v>0</v>
      </c>
      <c r="AK29" s="90"/>
      <c r="AL29" s="91"/>
      <c r="AM29" s="137">
        <f t="shared" si="13"/>
        <v>0</v>
      </c>
      <c r="AN29" s="132">
        <f>AM29*0.5+AJ29*0.5</f>
        <v>0</v>
      </c>
      <c r="AO29" s="89"/>
      <c r="AP29" s="91"/>
      <c r="AQ29" s="92">
        <f t="shared" si="14"/>
        <v>0</v>
      </c>
      <c r="AR29" s="89"/>
      <c r="AS29" s="90"/>
      <c r="AT29" s="90"/>
      <c r="AU29" s="102">
        <f t="shared" si="10"/>
        <v>0</v>
      </c>
      <c r="AV29" s="17"/>
      <c r="AW29" s="18"/>
      <c r="AX29" s="18"/>
      <c r="AY29" s="18"/>
      <c r="AZ29" s="20"/>
      <c r="BA29" s="101">
        <f t="shared" si="15"/>
        <v>0</v>
      </c>
      <c r="BB29" s="89"/>
      <c r="BC29" s="90"/>
      <c r="BD29" s="90"/>
      <c r="BE29" s="90"/>
      <c r="BF29" s="90"/>
      <c r="BG29" s="90"/>
      <c r="BH29" s="90"/>
      <c r="BI29" s="91"/>
      <c r="BJ29" s="83">
        <f t="shared" si="6"/>
        <v>0</v>
      </c>
      <c r="BK29" s="20">
        <f t="shared" si="7"/>
        <v>0</v>
      </c>
      <c r="BL29" s="19">
        <f t="shared" si="8"/>
        <v>0</v>
      </c>
      <c r="BM29" s="94"/>
      <c r="BN29" s="96"/>
      <c r="BO29" s="91"/>
      <c r="BP29" s="17"/>
      <c r="BQ29" s="20"/>
      <c r="BR29" s="97"/>
      <c r="BS29" s="59"/>
      <c r="BT29" s="20"/>
      <c r="BU29" s="97"/>
      <c r="BV29" s="98"/>
      <c r="BW29" s="99"/>
    </row>
    <row r="30" spans="1:75" x14ac:dyDescent="0.25">
      <c r="A30"/>
      <c r="B30" s="13">
        <v>21</v>
      </c>
      <c r="C30" s="88"/>
      <c r="D30" s="66"/>
      <c r="E30" s="14"/>
      <c r="F30" s="14"/>
      <c r="G30" s="15"/>
      <c r="H30" s="16"/>
      <c r="I30" s="89"/>
      <c r="J30" s="90"/>
      <c r="K30" s="90"/>
      <c r="L30" s="90"/>
      <c r="M30" s="90"/>
      <c r="N30" s="90"/>
      <c r="O30" s="91"/>
      <c r="P30" s="78">
        <f t="shared" si="0"/>
        <v>0</v>
      </c>
      <c r="Q30" s="18">
        <f t="shared" si="1"/>
        <v>0</v>
      </c>
      <c r="R30" s="19">
        <f t="shared" si="2"/>
        <v>0</v>
      </c>
      <c r="S30" s="89"/>
      <c r="T30" s="91"/>
      <c r="U30" s="92">
        <f t="shared" si="3"/>
        <v>0</v>
      </c>
      <c r="V30" s="79"/>
      <c r="W30" s="20"/>
      <c r="X30" s="93">
        <f t="shared" si="9"/>
        <v>0</v>
      </c>
      <c r="Y30" s="89"/>
      <c r="Z30" s="94"/>
      <c r="AA30" s="91"/>
      <c r="AB30" s="131">
        <f t="shared" si="11"/>
        <v>0</v>
      </c>
      <c r="AC30" s="17"/>
      <c r="AD30" s="18"/>
      <c r="AE30" s="18"/>
      <c r="AF30" s="20"/>
      <c r="AG30" s="101">
        <f t="shared" si="12"/>
        <v>0</v>
      </c>
      <c r="AH30" s="89"/>
      <c r="AI30" s="91"/>
      <c r="AJ30" s="95">
        <f t="shared" si="4"/>
        <v>0</v>
      </c>
      <c r="AK30" s="90"/>
      <c r="AL30" s="91"/>
      <c r="AM30" s="137">
        <f t="shared" si="13"/>
        <v>0</v>
      </c>
      <c r="AN30" s="132">
        <f>AM30*0.5+AJ30*0.5</f>
        <v>0</v>
      </c>
      <c r="AO30" s="89"/>
      <c r="AP30" s="91"/>
      <c r="AQ30" s="92">
        <f t="shared" si="14"/>
        <v>0</v>
      </c>
      <c r="AR30" s="89"/>
      <c r="AS30" s="90"/>
      <c r="AT30" s="90"/>
      <c r="AU30" s="102">
        <f t="shared" si="10"/>
        <v>0</v>
      </c>
      <c r="AV30" s="17"/>
      <c r="AW30" s="18"/>
      <c r="AX30" s="18"/>
      <c r="AY30" s="18"/>
      <c r="AZ30" s="20"/>
      <c r="BA30" s="101">
        <f t="shared" si="15"/>
        <v>0</v>
      </c>
      <c r="BB30" s="89"/>
      <c r="BC30" s="90"/>
      <c r="BD30" s="90"/>
      <c r="BE30" s="90"/>
      <c r="BF30" s="90"/>
      <c r="BG30" s="90"/>
      <c r="BH30" s="90"/>
      <c r="BI30" s="91"/>
      <c r="BJ30" s="83">
        <f t="shared" si="6"/>
        <v>0</v>
      </c>
      <c r="BK30" s="20">
        <f t="shared" si="7"/>
        <v>0</v>
      </c>
      <c r="BL30" s="19">
        <f t="shared" si="8"/>
        <v>0</v>
      </c>
      <c r="BM30" s="94"/>
      <c r="BN30" s="96"/>
      <c r="BO30" s="91"/>
      <c r="BP30" s="17"/>
      <c r="BQ30" s="20"/>
      <c r="BR30" s="97"/>
      <c r="BS30" s="59"/>
      <c r="BT30" s="20"/>
      <c r="BU30" s="97"/>
      <c r="BV30" s="98"/>
      <c r="BW30" s="99"/>
    </row>
    <row r="31" spans="1:75" x14ac:dyDescent="0.25">
      <c r="A31"/>
      <c r="B31" s="13">
        <v>22</v>
      </c>
      <c r="C31" s="88"/>
      <c r="D31" s="66"/>
      <c r="E31" s="14"/>
      <c r="F31" s="14"/>
      <c r="G31" s="15"/>
      <c r="H31" s="16"/>
      <c r="I31" s="89"/>
      <c r="J31" s="90"/>
      <c r="K31" s="90"/>
      <c r="L31" s="90"/>
      <c r="M31" s="90"/>
      <c r="N31" s="90"/>
      <c r="O31" s="91"/>
      <c r="P31" s="78">
        <f t="shared" si="0"/>
        <v>0</v>
      </c>
      <c r="Q31" s="18">
        <f t="shared" si="1"/>
        <v>0</v>
      </c>
      <c r="R31" s="19">
        <f t="shared" si="2"/>
        <v>0</v>
      </c>
      <c r="S31" s="89"/>
      <c r="T31" s="91"/>
      <c r="U31" s="92">
        <f t="shared" si="3"/>
        <v>0</v>
      </c>
      <c r="V31" s="79"/>
      <c r="W31" s="20"/>
      <c r="X31" s="93">
        <f t="shared" si="9"/>
        <v>0</v>
      </c>
      <c r="Y31" s="89"/>
      <c r="Z31" s="94"/>
      <c r="AA31" s="91"/>
      <c r="AB31" s="131">
        <f t="shared" si="11"/>
        <v>0</v>
      </c>
      <c r="AC31" s="17"/>
      <c r="AD31" s="18"/>
      <c r="AE31" s="18"/>
      <c r="AF31" s="20"/>
      <c r="AG31" s="101">
        <f t="shared" si="12"/>
        <v>0</v>
      </c>
      <c r="AH31" s="89"/>
      <c r="AI31" s="91"/>
      <c r="AJ31" s="95">
        <f t="shared" si="4"/>
        <v>0</v>
      </c>
      <c r="AK31" s="90"/>
      <c r="AL31" s="91"/>
      <c r="AM31" s="137">
        <f t="shared" si="13"/>
        <v>0</v>
      </c>
      <c r="AN31" s="132">
        <f>AM31*0.5+AJ31*0.5</f>
        <v>0</v>
      </c>
      <c r="AO31" s="89"/>
      <c r="AP31" s="91"/>
      <c r="AQ31" s="92">
        <f t="shared" si="14"/>
        <v>0</v>
      </c>
      <c r="AR31" s="89"/>
      <c r="AS31" s="90"/>
      <c r="AT31" s="90"/>
      <c r="AU31" s="102">
        <f t="shared" si="10"/>
        <v>0</v>
      </c>
      <c r="AV31" s="17"/>
      <c r="AW31" s="18"/>
      <c r="AX31" s="18"/>
      <c r="AY31" s="18"/>
      <c r="AZ31" s="20"/>
      <c r="BA31" s="101">
        <f t="shared" si="15"/>
        <v>0</v>
      </c>
      <c r="BB31" s="89"/>
      <c r="BC31" s="90"/>
      <c r="BD31" s="90"/>
      <c r="BE31" s="90"/>
      <c r="BF31" s="90"/>
      <c r="BG31" s="90"/>
      <c r="BH31" s="90"/>
      <c r="BI31" s="91"/>
      <c r="BJ31" s="83">
        <f t="shared" si="6"/>
        <v>0</v>
      </c>
      <c r="BK31" s="20">
        <f t="shared" si="7"/>
        <v>0</v>
      </c>
      <c r="BL31" s="19">
        <f t="shared" si="8"/>
        <v>0</v>
      </c>
      <c r="BM31" s="94"/>
      <c r="BN31" s="96"/>
      <c r="BO31" s="91"/>
      <c r="BP31" s="17"/>
      <c r="BQ31" s="20"/>
      <c r="BR31" s="97"/>
      <c r="BS31" s="59"/>
      <c r="BT31" s="20"/>
      <c r="BU31" s="97"/>
      <c r="BV31" s="98"/>
      <c r="BW31" s="99"/>
    </row>
    <row r="32" spans="1:75" x14ac:dyDescent="0.25">
      <c r="A32"/>
      <c r="B32" s="13">
        <v>23</v>
      </c>
      <c r="C32" s="88"/>
      <c r="D32" s="66"/>
      <c r="E32" s="14"/>
      <c r="F32" s="14"/>
      <c r="G32" s="15"/>
      <c r="H32" s="16"/>
      <c r="I32" s="89"/>
      <c r="J32" s="90"/>
      <c r="K32" s="90"/>
      <c r="L32" s="90"/>
      <c r="M32" s="90"/>
      <c r="N32" s="90"/>
      <c r="O32" s="91"/>
      <c r="P32" s="78">
        <f t="shared" si="0"/>
        <v>0</v>
      </c>
      <c r="Q32" s="18">
        <f t="shared" si="1"/>
        <v>0</v>
      </c>
      <c r="R32" s="19">
        <f t="shared" si="2"/>
        <v>0</v>
      </c>
      <c r="S32" s="89"/>
      <c r="T32" s="91"/>
      <c r="U32" s="92">
        <f t="shared" si="3"/>
        <v>0</v>
      </c>
      <c r="V32" s="79"/>
      <c r="W32" s="20"/>
      <c r="X32" s="93">
        <f t="shared" si="9"/>
        <v>0</v>
      </c>
      <c r="Y32" s="89"/>
      <c r="Z32" s="94"/>
      <c r="AA32" s="91"/>
      <c r="AB32" s="131">
        <f t="shared" si="11"/>
        <v>0</v>
      </c>
      <c r="AC32" s="17"/>
      <c r="AD32" s="18"/>
      <c r="AE32" s="18"/>
      <c r="AF32" s="20"/>
      <c r="AG32" s="101">
        <f t="shared" si="12"/>
        <v>0</v>
      </c>
      <c r="AH32" s="89"/>
      <c r="AI32" s="91"/>
      <c r="AJ32" s="95">
        <f t="shared" si="4"/>
        <v>0</v>
      </c>
      <c r="AK32" s="90"/>
      <c r="AL32" s="91"/>
      <c r="AM32" s="137">
        <f t="shared" si="13"/>
        <v>0</v>
      </c>
      <c r="AN32" s="132">
        <f>AM32*0.5+AJ32*0.5</f>
        <v>0</v>
      </c>
      <c r="AO32" s="89"/>
      <c r="AP32" s="91"/>
      <c r="AQ32" s="92">
        <f t="shared" si="14"/>
        <v>0</v>
      </c>
      <c r="AR32" s="89"/>
      <c r="AS32" s="90"/>
      <c r="AT32" s="90"/>
      <c r="AU32" s="102">
        <f t="shared" si="10"/>
        <v>0</v>
      </c>
      <c r="AV32" s="17"/>
      <c r="AW32" s="18"/>
      <c r="AX32" s="18"/>
      <c r="AY32" s="18"/>
      <c r="AZ32" s="20"/>
      <c r="BA32" s="101">
        <f t="shared" si="15"/>
        <v>0</v>
      </c>
      <c r="BB32" s="89"/>
      <c r="BC32" s="90"/>
      <c r="BD32" s="90"/>
      <c r="BE32" s="90"/>
      <c r="BF32" s="90"/>
      <c r="BG32" s="90"/>
      <c r="BH32" s="90"/>
      <c r="BI32" s="91"/>
      <c r="BJ32" s="83">
        <f t="shared" si="6"/>
        <v>0</v>
      </c>
      <c r="BK32" s="20">
        <f t="shared" si="7"/>
        <v>0</v>
      </c>
      <c r="BL32" s="19">
        <f t="shared" si="8"/>
        <v>0</v>
      </c>
      <c r="BM32" s="94"/>
      <c r="BN32" s="96"/>
      <c r="BO32" s="91"/>
      <c r="BP32" s="17"/>
      <c r="BQ32" s="20"/>
      <c r="BR32" s="97"/>
      <c r="BS32" s="59"/>
      <c r="BT32" s="20"/>
      <c r="BU32" s="97"/>
      <c r="BV32" s="98"/>
      <c r="BW32" s="99"/>
    </row>
    <row r="33" spans="1:75" x14ac:dyDescent="0.25">
      <c r="A33"/>
      <c r="B33" s="13">
        <v>24</v>
      </c>
      <c r="C33" s="88"/>
      <c r="D33" s="66"/>
      <c r="E33" s="14"/>
      <c r="F33" s="14"/>
      <c r="G33" s="15"/>
      <c r="H33" s="16"/>
      <c r="I33" s="89"/>
      <c r="J33" s="90"/>
      <c r="K33" s="90"/>
      <c r="L33" s="90"/>
      <c r="M33" s="90"/>
      <c r="N33" s="90"/>
      <c r="O33" s="91"/>
      <c r="P33" s="78">
        <f t="shared" si="0"/>
        <v>0</v>
      </c>
      <c r="Q33" s="18">
        <f t="shared" si="1"/>
        <v>0</v>
      </c>
      <c r="R33" s="19">
        <f t="shared" si="2"/>
        <v>0</v>
      </c>
      <c r="S33" s="89"/>
      <c r="T33" s="91"/>
      <c r="U33" s="92">
        <f t="shared" si="3"/>
        <v>0</v>
      </c>
      <c r="V33" s="79"/>
      <c r="W33" s="20"/>
      <c r="X33" s="93">
        <f t="shared" si="9"/>
        <v>0</v>
      </c>
      <c r="Y33" s="89"/>
      <c r="Z33" s="94"/>
      <c r="AA33" s="91"/>
      <c r="AB33" s="131">
        <f t="shared" si="11"/>
        <v>0</v>
      </c>
      <c r="AC33" s="17"/>
      <c r="AD33" s="18"/>
      <c r="AE33" s="18"/>
      <c r="AF33" s="20"/>
      <c r="AG33" s="101">
        <f t="shared" si="12"/>
        <v>0</v>
      </c>
      <c r="AH33" s="89"/>
      <c r="AI33" s="91"/>
      <c r="AJ33" s="95">
        <f t="shared" si="4"/>
        <v>0</v>
      </c>
      <c r="AK33" s="90"/>
      <c r="AL33" s="91"/>
      <c r="AM33" s="137">
        <f t="shared" si="13"/>
        <v>0</v>
      </c>
      <c r="AN33" s="132">
        <f>AM33*0.5+AJ33*0.5</f>
        <v>0</v>
      </c>
      <c r="AO33" s="89"/>
      <c r="AP33" s="91"/>
      <c r="AQ33" s="92">
        <f t="shared" si="14"/>
        <v>0</v>
      </c>
      <c r="AR33" s="89"/>
      <c r="AS33" s="90"/>
      <c r="AT33" s="90"/>
      <c r="AU33" s="102">
        <f t="shared" si="10"/>
        <v>0</v>
      </c>
      <c r="AV33" s="17"/>
      <c r="AW33" s="18"/>
      <c r="AX33" s="18"/>
      <c r="AY33" s="18"/>
      <c r="AZ33" s="20"/>
      <c r="BA33" s="101">
        <f t="shared" si="15"/>
        <v>0</v>
      </c>
      <c r="BB33" s="89"/>
      <c r="BC33" s="90"/>
      <c r="BD33" s="90"/>
      <c r="BE33" s="90"/>
      <c r="BF33" s="90"/>
      <c r="BG33" s="90"/>
      <c r="BH33" s="90"/>
      <c r="BI33" s="91"/>
      <c r="BJ33" s="83">
        <f t="shared" si="6"/>
        <v>0</v>
      </c>
      <c r="BK33" s="20">
        <f t="shared" si="7"/>
        <v>0</v>
      </c>
      <c r="BL33" s="19">
        <f t="shared" si="8"/>
        <v>0</v>
      </c>
      <c r="BM33" s="94"/>
      <c r="BN33" s="96"/>
      <c r="BO33" s="91"/>
      <c r="BP33" s="17"/>
      <c r="BQ33" s="20"/>
      <c r="BR33" s="97"/>
      <c r="BS33" s="59"/>
      <c r="BT33" s="20"/>
      <c r="BU33" s="97"/>
      <c r="BV33" s="98"/>
      <c r="BW33" s="99"/>
    </row>
    <row r="34" spans="1:75" x14ac:dyDescent="0.25">
      <c r="A34"/>
      <c r="B34" s="13">
        <v>25</v>
      </c>
      <c r="C34" s="88"/>
      <c r="D34" s="66"/>
      <c r="E34" s="14"/>
      <c r="F34" s="14"/>
      <c r="G34" s="15"/>
      <c r="H34" s="16"/>
      <c r="I34" s="89"/>
      <c r="J34" s="90"/>
      <c r="K34" s="90"/>
      <c r="L34" s="90"/>
      <c r="M34" s="90"/>
      <c r="N34" s="90"/>
      <c r="O34" s="91"/>
      <c r="P34" s="78">
        <f t="shared" si="0"/>
        <v>0</v>
      </c>
      <c r="Q34" s="18">
        <f t="shared" si="1"/>
        <v>0</v>
      </c>
      <c r="R34" s="19">
        <f t="shared" si="2"/>
        <v>0</v>
      </c>
      <c r="S34" s="89"/>
      <c r="T34" s="91"/>
      <c r="U34" s="92">
        <f t="shared" si="3"/>
        <v>0</v>
      </c>
      <c r="V34" s="79"/>
      <c r="W34" s="20"/>
      <c r="X34" s="93">
        <f t="shared" si="9"/>
        <v>0</v>
      </c>
      <c r="Y34" s="89"/>
      <c r="Z34" s="94"/>
      <c r="AA34" s="91"/>
      <c r="AB34" s="131">
        <f t="shared" si="11"/>
        <v>0</v>
      </c>
      <c r="AC34" s="17"/>
      <c r="AD34" s="18"/>
      <c r="AE34" s="18"/>
      <c r="AF34" s="20"/>
      <c r="AG34" s="101">
        <f t="shared" si="12"/>
        <v>0</v>
      </c>
      <c r="AH34" s="89"/>
      <c r="AI34" s="91"/>
      <c r="AJ34" s="95">
        <f t="shared" si="4"/>
        <v>0</v>
      </c>
      <c r="AK34" s="90"/>
      <c r="AL34" s="91"/>
      <c r="AM34" s="137">
        <f t="shared" si="13"/>
        <v>0</v>
      </c>
      <c r="AN34" s="132">
        <f>AM34*0.5+AJ34*0.5</f>
        <v>0</v>
      </c>
      <c r="AO34" s="89"/>
      <c r="AP34" s="91"/>
      <c r="AQ34" s="92">
        <f t="shared" si="14"/>
        <v>0</v>
      </c>
      <c r="AR34" s="89"/>
      <c r="AS34" s="90"/>
      <c r="AT34" s="90"/>
      <c r="AU34" s="102">
        <f t="shared" si="10"/>
        <v>0</v>
      </c>
      <c r="AV34" s="17"/>
      <c r="AW34" s="18"/>
      <c r="AX34" s="18"/>
      <c r="AY34" s="18"/>
      <c r="AZ34" s="20"/>
      <c r="BA34" s="101">
        <f t="shared" si="15"/>
        <v>0</v>
      </c>
      <c r="BB34" s="89"/>
      <c r="BC34" s="90"/>
      <c r="BD34" s="90"/>
      <c r="BE34" s="90"/>
      <c r="BF34" s="90"/>
      <c r="BG34" s="90"/>
      <c r="BH34" s="90"/>
      <c r="BI34" s="91"/>
      <c r="BJ34" s="83">
        <f t="shared" si="6"/>
        <v>0</v>
      </c>
      <c r="BK34" s="20">
        <f t="shared" si="7"/>
        <v>0</v>
      </c>
      <c r="BL34" s="19">
        <f t="shared" si="8"/>
        <v>0</v>
      </c>
      <c r="BM34" s="94"/>
      <c r="BN34" s="96"/>
      <c r="BO34" s="91"/>
      <c r="BP34" s="17"/>
      <c r="BQ34" s="20"/>
      <c r="BR34" s="97"/>
      <c r="BS34" s="59"/>
      <c r="BT34" s="20"/>
      <c r="BU34" s="97"/>
      <c r="BV34" s="98"/>
      <c r="BW34" s="99"/>
    </row>
    <row r="35" spans="1:75" x14ac:dyDescent="0.25">
      <c r="A35"/>
      <c r="B35" s="13">
        <v>26</v>
      </c>
      <c r="C35" s="88"/>
      <c r="D35" s="66"/>
      <c r="E35" s="14"/>
      <c r="F35" s="14"/>
      <c r="G35" s="15"/>
      <c r="H35" s="16"/>
      <c r="I35" s="89"/>
      <c r="J35" s="90"/>
      <c r="K35" s="90"/>
      <c r="L35" s="90"/>
      <c r="M35" s="90"/>
      <c r="N35" s="90"/>
      <c r="O35" s="91"/>
      <c r="P35" s="78">
        <f t="shared" si="0"/>
        <v>0</v>
      </c>
      <c r="Q35" s="18">
        <f t="shared" si="1"/>
        <v>0</v>
      </c>
      <c r="R35" s="19">
        <f t="shared" si="2"/>
        <v>0</v>
      </c>
      <c r="S35" s="89"/>
      <c r="T35" s="91"/>
      <c r="U35" s="92">
        <f t="shared" si="3"/>
        <v>0</v>
      </c>
      <c r="V35" s="79"/>
      <c r="W35" s="20"/>
      <c r="X35" s="93">
        <f t="shared" si="9"/>
        <v>0</v>
      </c>
      <c r="Y35" s="89"/>
      <c r="Z35" s="94"/>
      <c r="AA35" s="91"/>
      <c r="AB35" s="131">
        <f t="shared" si="11"/>
        <v>0</v>
      </c>
      <c r="AC35" s="17"/>
      <c r="AD35" s="18"/>
      <c r="AE35" s="18"/>
      <c r="AF35" s="20"/>
      <c r="AG35" s="101">
        <f t="shared" si="12"/>
        <v>0</v>
      </c>
      <c r="AH35" s="89"/>
      <c r="AI35" s="91"/>
      <c r="AJ35" s="95">
        <f t="shared" si="4"/>
        <v>0</v>
      </c>
      <c r="AK35" s="90"/>
      <c r="AL35" s="91"/>
      <c r="AM35" s="137">
        <f t="shared" si="13"/>
        <v>0</v>
      </c>
      <c r="AN35" s="132">
        <f>AM35*0.5+AJ35*0.5</f>
        <v>0</v>
      </c>
      <c r="AO35" s="89"/>
      <c r="AP35" s="91"/>
      <c r="AQ35" s="92">
        <f t="shared" si="14"/>
        <v>0</v>
      </c>
      <c r="AR35" s="89"/>
      <c r="AS35" s="90"/>
      <c r="AT35" s="90"/>
      <c r="AU35" s="102">
        <f t="shared" si="10"/>
        <v>0</v>
      </c>
      <c r="AV35" s="17"/>
      <c r="AW35" s="18"/>
      <c r="AX35" s="18"/>
      <c r="AY35" s="18"/>
      <c r="AZ35" s="20"/>
      <c r="BA35" s="101">
        <f t="shared" si="15"/>
        <v>0</v>
      </c>
      <c r="BB35" s="89"/>
      <c r="BC35" s="90"/>
      <c r="BD35" s="90"/>
      <c r="BE35" s="90"/>
      <c r="BF35" s="90"/>
      <c r="BG35" s="90"/>
      <c r="BH35" s="90"/>
      <c r="BI35" s="91"/>
      <c r="BJ35" s="83">
        <f t="shared" si="6"/>
        <v>0</v>
      </c>
      <c r="BK35" s="20">
        <f t="shared" si="7"/>
        <v>0</v>
      </c>
      <c r="BL35" s="19">
        <f t="shared" si="8"/>
        <v>0</v>
      </c>
      <c r="BM35" s="94"/>
      <c r="BN35" s="96"/>
      <c r="BO35" s="91"/>
      <c r="BP35" s="17"/>
      <c r="BQ35" s="20"/>
      <c r="BR35" s="97"/>
      <c r="BS35" s="59"/>
      <c r="BT35" s="20"/>
      <c r="BU35" s="97"/>
      <c r="BV35" s="98"/>
      <c r="BW35" s="99"/>
    </row>
    <row r="36" spans="1:75" x14ac:dyDescent="0.25">
      <c r="A36"/>
      <c r="B36" s="13">
        <v>27</v>
      </c>
      <c r="C36" s="88"/>
      <c r="D36" s="66"/>
      <c r="E36" s="14"/>
      <c r="F36" s="14"/>
      <c r="G36" s="15"/>
      <c r="H36" s="16"/>
      <c r="I36" s="89"/>
      <c r="J36" s="90"/>
      <c r="K36" s="90"/>
      <c r="L36" s="90"/>
      <c r="M36" s="90"/>
      <c r="N36" s="90"/>
      <c r="O36" s="91"/>
      <c r="P36" s="78">
        <f t="shared" si="0"/>
        <v>0</v>
      </c>
      <c r="Q36" s="18">
        <f t="shared" si="1"/>
        <v>0</v>
      </c>
      <c r="R36" s="19">
        <f t="shared" si="2"/>
        <v>0</v>
      </c>
      <c r="S36" s="89"/>
      <c r="T36" s="91"/>
      <c r="U36" s="92">
        <f t="shared" si="3"/>
        <v>0</v>
      </c>
      <c r="V36" s="79"/>
      <c r="W36" s="20"/>
      <c r="X36" s="93">
        <f t="shared" si="9"/>
        <v>0</v>
      </c>
      <c r="Y36" s="89"/>
      <c r="Z36" s="94"/>
      <c r="AA36" s="91"/>
      <c r="AB36" s="131">
        <f t="shared" si="11"/>
        <v>0</v>
      </c>
      <c r="AC36" s="17"/>
      <c r="AD36" s="18"/>
      <c r="AE36" s="18"/>
      <c r="AF36" s="20"/>
      <c r="AG36" s="101">
        <f t="shared" si="12"/>
        <v>0</v>
      </c>
      <c r="AH36" s="89"/>
      <c r="AI36" s="91"/>
      <c r="AJ36" s="95">
        <f t="shared" si="4"/>
        <v>0</v>
      </c>
      <c r="AK36" s="90"/>
      <c r="AL36" s="91"/>
      <c r="AM36" s="137">
        <f t="shared" si="13"/>
        <v>0</v>
      </c>
      <c r="AN36" s="132">
        <f>AM36*0.5+AJ36*0.5</f>
        <v>0</v>
      </c>
      <c r="AO36" s="89"/>
      <c r="AP36" s="91"/>
      <c r="AQ36" s="92">
        <f t="shared" si="14"/>
        <v>0</v>
      </c>
      <c r="AR36" s="89"/>
      <c r="AS36" s="90"/>
      <c r="AT36" s="90"/>
      <c r="AU36" s="102">
        <f t="shared" si="10"/>
        <v>0</v>
      </c>
      <c r="AV36" s="17"/>
      <c r="AW36" s="18"/>
      <c r="AX36" s="18"/>
      <c r="AY36" s="18"/>
      <c r="AZ36" s="20"/>
      <c r="BA36" s="101">
        <f t="shared" si="15"/>
        <v>0</v>
      </c>
      <c r="BB36" s="89"/>
      <c r="BC36" s="90"/>
      <c r="BD36" s="90"/>
      <c r="BE36" s="90"/>
      <c r="BF36" s="90"/>
      <c r="BG36" s="90"/>
      <c r="BH36" s="90"/>
      <c r="BI36" s="91"/>
      <c r="BJ36" s="83">
        <f t="shared" si="6"/>
        <v>0</v>
      </c>
      <c r="BK36" s="20">
        <f t="shared" si="7"/>
        <v>0</v>
      </c>
      <c r="BL36" s="19">
        <f t="shared" si="8"/>
        <v>0</v>
      </c>
      <c r="BM36" s="94"/>
      <c r="BN36" s="96"/>
      <c r="BO36" s="91"/>
      <c r="BP36" s="17"/>
      <c r="BQ36" s="20"/>
      <c r="BR36" s="97"/>
      <c r="BS36" s="59"/>
      <c r="BT36" s="20"/>
      <c r="BU36" s="97"/>
      <c r="BV36" s="98"/>
      <c r="BW36" s="99"/>
    </row>
    <row r="37" spans="1:75" x14ac:dyDescent="0.25">
      <c r="A37"/>
      <c r="B37" s="13">
        <v>28</v>
      </c>
      <c r="C37" s="88"/>
      <c r="D37" s="66"/>
      <c r="E37" s="14"/>
      <c r="F37" s="14"/>
      <c r="G37" s="15"/>
      <c r="H37" s="16"/>
      <c r="I37" s="89"/>
      <c r="J37" s="90"/>
      <c r="K37" s="90"/>
      <c r="L37" s="90"/>
      <c r="M37" s="90"/>
      <c r="N37" s="90"/>
      <c r="O37" s="91"/>
      <c r="P37" s="78">
        <f t="shared" si="0"/>
        <v>0</v>
      </c>
      <c r="Q37" s="18">
        <f t="shared" si="1"/>
        <v>0</v>
      </c>
      <c r="R37" s="19">
        <f t="shared" si="2"/>
        <v>0</v>
      </c>
      <c r="S37" s="89"/>
      <c r="T37" s="91"/>
      <c r="U37" s="92">
        <f t="shared" si="3"/>
        <v>0</v>
      </c>
      <c r="V37" s="79"/>
      <c r="W37" s="20"/>
      <c r="X37" s="93">
        <f t="shared" si="9"/>
        <v>0</v>
      </c>
      <c r="Y37" s="89"/>
      <c r="Z37" s="94"/>
      <c r="AA37" s="91"/>
      <c r="AB37" s="131">
        <f t="shared" si="11"/>
        <v>0</v>
      </c>
      <c r="AC37" s="17"/>
      <c r="AD37" s="18"/>
      <c r="AE37" s="18"/>
      <c r="AF37" s="20"/>
      <c r="AG37" s="101">
        <f t="shared" si="12"/>
        <v>0</v>
      </c>
      <c r="AH37" s="89"/>
      <c r="AI37" s="91"/>
      <c r="AJ37" s="95">
        <f t="shared" si="4"/>
        <v>0</v>
      </c>
      <c r="AK37" s="90"/>
      <c r="AL37" s="91"/>
      <c r="AM37" s="137">
        <f t="shared" si="13"/>
        <v>0</v>
      </c>
      <c r="AN37" s="132">
        <f>AM37*0.5+AJ37*0.5</f>
        <v>0</v>
      </c>
      <c r="AO37" s="89"/>
      <c r="AP37" s="91"/>
      <c r="AQ37" s="92">
        <f t="shared" si="14"/>
        <v>0</v>
      </c>
      <c r="AR37" s="89"/>
      <c r="AS37" s="90"/>
      <c r="AT37" s="90"/>
      <c r="AU37" s="102">
        <f t="shared" si="10"/>
        <v>0</v>
      </c>
      <c r="AV37" s="17"/>
      <c r="AW37" s="18"/>
      <c r="AX37" s="18"/>
      <c r="AY37" s="18"/>
      <c r="AZ37" s="20"/>
      <c r="BA37" s="101">
        <f t="shared" si="15"/>
        <v>0</v>
      </c>
      <c r="BB37" s="89"/>
      <c r="BC37" s="90"/>
      <c r="BD37" s="90"/>
      <c r="BE37" s="90"/>
      <c r="BF37" s="90"/>
      <c r="BG37" s="90"/>
      <c r="BH37" s="90"/>
      <c r="BI37" s="91"/>
      <c r="BJ37" s="83">
        <f t="shared" si="6"/>
        <v>0</v>
      </c>
      <c r="BK37" s="20">
        <f t="shared" si="7"/>
        <v>0</v>
      </c>
      <c r="BL37" s="19">
        <f t="shared" si="8"/>
        <v>0</v>
      </c>
      <c r="BM37" s="94"/>
      <c r="BN37" s="96"/>
      <c r="BO37" s="91"/>
      <c r="BP37" s="17"/>
      <c r="BQ37" s="20"/>
      <c r="BR37" s="97"/>
      <c r="BS37" s="59"/>
      <c r="BT37" s="20"/>
      <c r="BU37" s="97"/>
      <c r="BV37" s="98"/>
      <c r="BW37" s="99"/>
    </row>
    <row r="38" spans="1:75" x14ac:dyDescent="0.25">
      <c r="A38"/>
      <c r="B38" s="13">
        <v>29</v>
      </c>
      <c r="C38" s="88"/>
      <c r="D38" s="66"/>
      <c r="E38" s="14"/>
      <c r="F38" s="14"/>
      <c r="G38" s="15"/>
      <c r="H38" s="16"/>
      <c r="I38" s="89"/>
      <c r="J38" s="90"/>
      <c r="K38" s="90"/>
      <c r="L38" s="90"/>
      <c r="M38" s="90"/>
      <c r="N38" s="90"/>
      <c r="O38" s="91"/>
      <c r="P38" s="78">
        <f t="shared" si="0"/>
        <v>0</v>
      </c>
      <c r="Q38" s="18">
        <f t="shared" si="1"/>
        <v>0</v>
      </c>
      <c r="R38" s="19">
        <f t="shared" si="2"/>
        <v>0</v>
      </c>
      <c r="S38" s="89"/>
      <c r="T38" s="91"/>
      <c r="U38" s="92">
        <f t="shared" si="3"/>
        <v>0</v>
      </c>
      <c r="V38" s="79"/>
      <c r="W38" s="20"/>
      <c r="X38" s="93">
        <f t="shared" si="9"/>
        <v>0</v>
      </c>
      <c r="Y38" s="89"/>
      <c r="Z38" s="94"/>
      <c r="AA38" s="91"/>
      <c r="AB38" s="131">
        <f t="shared" si="11"/>
        <v>0</v>
      </c>
      <c r="AC38" s="17"/>
      <c r="AD38" s="18"/>
      <c r="AE38" s="18"/>
      <c r="AF38" s="20"/>
      <c r="AG38" s="101">
        <f t="shared" si="12"/>
        <v>0</v>
      </c>
      <c r="AH38" s="89"/>
      <c r="AI38" s="91"/>
      <c r="AJ38" s="95">
        <f t="shared" si="4"/>
        <v>0</v>
      </c>
      <c r="AK38" s="90"/>
      <c r="AL38" s="91"/>
      <c r="AM38" s="137">
        <f t="shared" si="13"/>
        <v>0</v>
      </c>
      <c r="AN38" s="132">
        <f>AM38*0.5+AJ38*0.5</f>
        <v>0</v>
      </c>
      <c r="AO38" s="89"/>
      <c r="AP38" s="91"/>
      <c r="AQ38" s="92">
        <f t="shared" si="14"/>
        <v>0</v>
      </c>
      <c r="AR38" s="89"/>
      <c r="AS38" s="90"/>
      <c r="AT38" s="90"/>
      <c r="AU38" s="102">
        <f t="shared" si="10"/>
        <v>0</v>
      </c>
      <c r="AV38" s="17"/>
      <c r="AW38" s="18"/>
      <c r="AX38" s="18"/>
      <c r="AY38" s="18"/>
      <c r="AZ38" s="20"/>
      <c r="BA38" s="101">
        <f t="shared" si="15"/>
        <v>0</v>
      </c>
      <c r="BB38" s="89"/>
      <c r="BC38" s="90"/>
      <c r="BD38" s="90"/>
      <c r="BE38" s="90"/>
      <c r="BF38" s="90"/>
      <c r="BG38" s="90"/>
      <c r="BH38" s="90"/>
      <c r="BI38" s="91"/>
      <c r="BJ38" s="83">
        <f t="shared" si="6"/>
        <v>0</v>
      </c>
      <c r="BK38" s="20">
        <f t="shared" si="7"/>
        <v>0</v>
      </c>
      <c r="BL38" s="19">
        <f t="shared" si="8"/>
        <v>0</v>
      </c>
      <c r="BM38" s="94"/>
      <c r="BN38" s="96"/>
      <c r="BO38" s="91"/>
      <c r="BP38" s="17"/>
      <c r="BQ38" s="20"/>
      <c r="BR38" s="97"/>
      <c r="BS38" s="59"/>
      <c r="BT38" s="20"/>
      <c r="BU38" s="97"/>
      <c r="BV38" s="98"/>
      <c r="BW38" s="99"/>
    </row>
    <row r="39" spans="1:75" x14ac:dyDescent="0.25">
      <c r="A39"/>
      <c r="B39" s="13">
        <v>30</v>
      </c>
      <c r="C39" s="88"/>
      <c r="D39" s="66"/>
      <c r="E39" s="14"/>
      <c r="F39" s="14"/>
      <c r="G39" s="15"/>
      <c r="H39" s="16"/>
      <c r="I39" s="89"/>
      <c r="J39" s="90"/>
      <c r="K39" s="90"/>
      <c r="L39" s="90"/>
      <c r="M39" s="90"/>
      <c r="N39" s="90"/>
      <c r="O39" s="91"/>
      <c r="P39" s="78">
        <f t="shared" si="0"/>
        <v>0</v>
      </c>
      <c r="Q39" s="18">
        <f t="shared" si="1"/>
        <v>0</v>
      </c>
      <c r="R39" s="19">
        <f t="shared" si="2"/>
        <v>0</v>
      </c>
      <c r="S39" s="89"/>
      <c r="T39" s="91"/>
      <c r="U39" s="92">
        <f t="shared" si="3"/>
        <v>0</v>
      </c>
      <c r="V39" s="79"/>
      <c r="W39" s="20"/>
      <c r="X39" s="93">
        <f t="shared" si="9"/>
        <v>0</v>
      </c>
      <c r="Y39" s="89"/>
      <c r="Z39" s="94"/>
      <c r="AA39" s="91"/>
      <c r="AB39" s="131">
        <f t="shared" si="11"/>
        <v>0</v>
      </c>
      <c r="AC39" s="17"/>
      <c r="AD39" s="18"/>
      <c r="AE39" s="18"/>
      <c r="AF39" s="20"/>
      <c r="AG39" s="101">
        <f t="shared" si="12"/>
        <v>0</v>
      </c>
      <c r="AH39" s="89"/>
      <c r="AI39" s="91"/>
      <c r="AJ39" s="95">
        <f t="shared" si="4"/>
        <v>0</v>
      </c>
      <c r="AK39" s="90"/>
      <c r="AL39" s="91"/>
      <c r="AM39" s="137">
        <f t="shared" si="13"/>
        <v>0</v>
      </c>
      <c r="AN39" s="132">
        <f>AM39*0.5+AJ39*0.5</f>
        <v>0</v>
      </c>
      <c r="AO39" s="89"/>
      <c r="AP39" s="91"/>
      <c r="AQ39" s="92">
        <f t="shared" si="14"/>
        <v>0</v>
      </c>
      <c r="AR39" s="89"/>
      <c r="AS39" s="90"/>
      <c r="AT39" s="90"/>
      <c r="AU39" s="102">
        <f t="shared" si="10"/>
        <v>0</v>
      </c>
      <c r="AV39" s="17"/>
      <c r="AW39" s="18"/>
      <c r="AX39" s="18"/>
      <c r="AY39" s="18"/>
      <c r="AZ39" s="20"/>
      <c r="BA39" s="101">
        <f t="shared" si="15"/>
        <v>0</v>
      </c>
      <c r="BB39" s="89"/>
      <c r="BC39" s="90"/>
      <c r="BD39" s="90"/>
      <c r="BE39" s="90"/>
      <c r="BF39" s="90"/>
      <c r="BG39" s="90"/>
      <c r="BH39" s="90"/>
      <c r="BI39" s="91"/>
      <c r="BJ39" s="83">
        <f t="shared" si="6"/>
        <v>0</v>
      </c>
      <c r="BK39" s="20">
        <f t="shared" si="7"/>
        <v>0</v>
      </c>
      <c r="BL39" s="19">
        <f t="shared" si="8"/>
        <v>0</v>
      </c>
      <c r="BM39" s="94"/>
      <c r="BN39" s="96"/>
      <c r="BO39" s="91"/>
      <c r="BP39" s="17"/>
      <c r="BQ39" s="20"/>
      <c r="BR39" s="97"/>
      <c r="BS39" s="59"/>
      <c r="BT39" s="20"/>
      <c r="BU39" s="97"/>
      <c r="BV39" s="98"/>
      <c r="BW39" s="99"/>
    </row>
    <row r="40" spans="1:75" x14ac:dyDescent="0.25">
      <c r="A40"/>
      <c r="B40" s="13">
        <v>31</v>
      </c>
      <c r="C40" s="88"/>
      <c r="D40" s="66"/>
      <c r="E40" s="14"/>
      <c r="F40" s="14"/>
      <c r="G40" s="15"/>
      <c r="H40" s="16"/>
      <c r="I40" s="89"/>
      <c r="J40" s="90"/>
      <c r="K40" s="90"/>
      <c r="L40" s="90"/>
      <c r="M40" s="90"/>
      <c r="N40" s="90"/>
      <c r="O40" s="91"/>
      <c r="P40" s="78">
        <f t="shared" si="0"/>
        <v>0</v>
      </c>
      <c r="Q40" s="18">
        <f t="shared" si="1"/>
        <v>0</v>
      </c>
      <c r="R40" s="19">
        <f t="shared" si="2"/>
        <v>0</v>
      </c>
      <c r="S40" s="89"/>
      <c r="T40" s="91"/>
      <c r="U40" s="92">
        <f t="shared" si="3"/>
        <v>0</v>
      </c>
      <c r="V40" s="79"/>
      <c r="W40" s="20"/>
      <c r="X40" s="93">
        <f t="shared" si="9"/>
        <v>0</v>
      </c>
      <c r="Y40" s="89"/>
      <c r="Z40" s="94"/>
      <c r="AA40" s="91"/>
      <c r="AB40" s="131">
        <f t="shared" si="11"/>
        <v>0</v>
      </c>
      <c r="AC40" s="17"/>
      <c r="AD40" s="18"/>
      <c r="AE40" s="18"/>
      <c r="AF40" s="20"/>
      <c r="AG40" s="101">
        <f t="shared" si="12"/>
        <v>0</v>
      </c>
      <c r="AH40" s="89"/>
      <c r="AI40" s="91"/>
      <c r="AJ40" s="95">
        <f t="shared" si="4"/>
        <v>0</v>
      </c>
      <c r="AK40" s="90"/>
      <c r="AL40" s="91"/>
      <c r="AM40" s="137">
        <f t="shared" si="13"/>
        <v>0</v>
      </c>
      <c r="AN40" s="132">
        <f>AM40*0.5+AJ40*0.5</f>
        <v>0</v>
      </c>
      <c r="AO40" s="89"/>
      <c r="AP40" s="91"/>
      <c r="AQ40" s="92">
        <f t="shared" si="14"/>
        <v>0</v>
      </c>
      <c r="AR40" s="89"/>
      <c r="AS40" s="90"/>
      <c r="AT40" s="90"/>
      <c r="AU40" s="102">
        <f t="shared" si="10"/>
        <v>0</v>
      </c>
      <c r="AV40" s="17"/>
      <c r="AW40" s="18"/>
      <c r="AX40" s="18"/>
      <c r="AY40" s="18"/>
      <c r="AZ40" s="20"/>
      <c r="BA40" s="101">
        <f t="shared" si="15"/>
        <v>0</v>
      </c>
      <c r="BB40" s="89"/>
      <c r="BC40" s="90"/>
      <c r="BD40" s="90"/>
      <c r="BE40" s="90"/>
      <c r="BF40" s="90"/>
      <c r="BG40" s="90"/>
      <c r="BH40" s="90"/>
      <c r="BI40" s="91"/>
      <c r="BJ40" s="83">
        <f t="shared" si="6"/>
        <v>0</v>
      </c>
      <c r="BK40" s="20">
        <f t="shared" si="7"/>
        <v>0</v>
      </c>
      <c r="BL40" s="19">
        <f t="shared" si="8"/>
        <v>0</v>
      </c>
      <c r="BM40" s="94"/>
      <c r="BN40" s="96"/>
      <c r="BO40" s="91"/>
      <c r="BP40" s="17"/>
      <c r="BQ40" s="20"/>
      <c r="BR40" s="97"/>
      <c r="BS40" s="59"/>
      <c r="BT40" s="20"/>
      <c r="BU40" s="97"/>
      <c r="BV40" s="98"/>
      <c r="BW40" s="99"/>
    </row>
    <row r="41" spans="1:75" x14ac:dyDescent="0.25">
      <c r="A41"/>
      <c r="B41" s="13">
        <v>32</v>
      </c>
      <c r="C41" s="88"/>
      <c r="D41" s="66"/>
      <c r="E41" s="14"/>
      <c r="F41" s="14"/>
      <c r="G41" s="15"/>
      <c r="H41" s="16"/>
      <c r="I41" s="89"/>
      <c r="J41" s="90"/>
      <c r="K41" s="90"/>
      <c r="L41" s="90"/>
      <c r="M41" s="90"/>
      <c r="N41" s="90"/>
      <c r="O41" s="91"/>
      <c r="P41" s="78">
        <f t="shared" si="0"/>
        <v>0</v>
      </c>
      <c r="Q41" s="18">
        <f t="shared" si="1"/>
        <v>0</v>
      </c>
      <c r="R41" s="19">
        <f t="shared" si="2"/>
        <v>0</v>
      </c>
      <c r="S41" s="89"/>
      <c r="T41" s="91"/>
      <c r="U41" s="92">
        <f t="shared" si="3"/>
        <v>0</v>
      </c>
      <c r="V41" s="79"/>
      <c r="W41" s="20"/>
      <c r="X41" s="93">
        <f t="shared" si="9"/>
        <v>0</v>
      </c>
      <c r="Y41" s="89"/>
      <c r="Z41" s="94"/>
      <c r="AA41" s="91"/>
      <c r="AB41" s="131">
        <f t="shared" si="11"/>
        <v>0</v>
      </c>
      <c r="AC41" s="17"/>
      <c r="AD41" s="18"/>
      <c r="AE41" s="18"/>
      <c r="AF41" s="20"/>
      <c r="AG41" s="101">
        <f t="shared" si="12"/>
        <v>0</v>
      </c>
      <c r="AH41" s="89"/>
      <c r="AI41" s="91"/>
      <c r="AJ41" s="95">
        <f t="shared" si="4"/>
        <v>0</v>
      </c>
      <c r="AK41" s="90"/>
      <c r="AL41" s="91"/>
      <c r="AM41" s="137">
        <f t="shared" si="13"/>
        <v>0</v>
      </c>
      <c r="AN41" s="132">
        <f>AM41*0.5+AJ41*0.5</f>
        <v>0</v>
      </c>
      <c r="AO41" s="89"/>
      <c r="AP41" s="91"/>
      <c r="AQ41" s="92">
        <f t="shared" si="14"/>
        <v>0</v>
      </c>
      <c r="AR41" s="89"/>
      <c r="AS41" s="90"/>
      <c r="AT41" s="90"/>
      <c r="AU41" s="102">
        <f t="shared" si="10"/>
        <v>0</v>
      </c>
      <c r="AV41" s="17"/>
      <c r="AW41" s="18"/>
      <c r="AX41" s="18"/>
      <c r="AY41" s="18"/>
      <c r="AZ41" s="20"/>
      <c r="BA41" s="101">
        <f t="shared" si="15"/>
        <v>0</v>
      </c>
      <c r="BB41" s="89"/>
      <c r="BC41" s="90"/>
      <c r="BD41" s="90"/>
      <c r="BE41" s="90"/>
      <c r="BF41" s="90"/>
      <c r="BG41" s="90"/>
      <c r="BH41" s="90"/>
      <c r="BI41" s="91"/>
      <c r="BJ41" s="83">
        <f t="shared" si="6"/>
        <v>0</v>
      </c>
      <c r="BK41" s="20">
        <f t="shared" si="7"/>
        <v>0</v>
      </c>
      <c r="BL41" s="19">
        <f t="shared" si="8"/>
        <v>0</v>
      </c>
      <c r="BM41" s="94"/>
      <c r="BN41" s="96"/>
      <c r="BO41" s="91"/>
      <c r="BP41" s="17"/>
      <c r="BQ41" s="20"/>
      <c r="BR41" s="97"/>
      <c r="BS41" s="59"/>
      <c r="BT41" s="20"/>
      <c r="BU41" s="97"/>
      <c r="BV41" s="98"/>
      <c r="BW41" s="99"/>
    </row>
    <row r="42" spans="1:75" x14ac:dyDescent="0.25">
      <c r="A42"/>
      <c r="B42" s="13">
        <v>35</v>
      </c>
      <c r="C42" s="88"/>
      <c r="D42" s="66"/>
      <c r="E42" s="14"/>
      <c r="F42" s="14"/>
      <c r="G42" s="15"/>
      <c r="H42" s="16"/>
      <c r="I42" s="89"/>
      <c r="J42" s="90"/>
      <c r="K42" s="90"/>
      <c r="L42" s="90"/>
      <c r="M42" s="90"/>
      <c r="N42" s="90"/>
      <c r="O42" s="91"/>
      <c r="P42" s="78">
        <f t="shared" si="0"/>
        <v>0</v>
      </c>
      <c r="Q42" s="18">
        <f t="shared" si="1"/>
        <v>0</v>
      </c>
      <c r="R42" s="19">
        <f t="shared" si="2"/>
        <v>0</v>
      </c>
      <c r="S42" s="89"/>
      <c r="T42" s="91"/>
      <c r="U42" s="92">
        <f t="shared" si="3"/>
        <v>0</v>
      </c>
      <c r="V42" s="79"/>
      <c r="W42" s="20"/>
      <c r="X42" s="93">
        <f t="shared" si="9"/>
        <v>0</v>
      </c>
      <c r="Y42" s="89"/>
      <c r="Z42" s="94"/>
      <c r="AA42" s="91"/>
      <c r="AB42" s="131">
        <f t="shared" si="11"/>
        <v>0</v>
      </c>
      <c r="AC42" s="17"/>
      <c r="AD42" s="18"/>
      <c r="AE42" s="18"/>
      <c r="AF42" s="20"/>
      <c r="AG42" s="101">
        <f t="shared" si="12"/>
        <v>0</v>
      </c>
      <c r="AH42" s="89"/>
      <c r="AI42" s="91"/>
      <c r="AJ42" s="95">
        <f t="shared" si="4"/>
        <v>0</v>
      </c>
      <c r="AK42" s="90"/>
      <c r="AL42" s="91"/>
      <c r="AM42" s="137">
        <f t="shared" si="13"/>
        <v>0</v>
      </c>
      <c r="AN42" s="132">
        <f>AM42*0.5+AJ42*0.5</f>
        <v>0</v>
      </c>
      <c r="AO42" s="89"/>
      <c r="AP42" s="91"/>
      <c r="AQ42" s="92">
        <f t="shared" si="14"/>
        <v>0</v>
      </c>
      <c r="AR42" s="89"/>
      <c r="AS42" s="90"/>
      <c r="AT42" s="90"/>
      <c r="AU42" s="102">
        <f t="shared" si="10"/>
        <v>0</v>
      </c>
      <c r="AV42" s="17"/>
      <c r="AW42" s="18"/>
      <c r="AX42" s="18"/>
      <c r="AY42" s="18"/>
      <c r="AZ42" s="20"/>
      <c r="BA42" s="101">
        <f t="shared" si="15"/>
        <v>0</v>
      </c>
      <c r="BB42" s="89"/>
      <c r="BC42" s="90"/>
      <c r="BD42" s="90"/>
      <c r="BE42" s="90"/>
      <c r="BF42" s="90"/>
      <c r="BG42" s="90"/>
      <c r="BH42" s="90"/>
      <c r="BI42" s="91"/>
      <c r="BJ42" s="83">
        <f t="shared" si="6"/>
        <v>0</v>
      </c>
      <c r="BK42" s="20">
        <f t="shared" si="7"/>
        <v>0</v>
      </c>
      <c r="BL42" s="19">
        <f t="shared" si="8"/>
        <v>0</v>
      </c>
      <c r="BM42" s="94"/>
      <c r="BN42" s="96"/>
      <c r="BO42" s="91"/>
      <c r="BP42" s="17"/>
      <c r="BQ42" s="20"/>
      <c r="BR42" s="97"/>
      <c r="BS42" s="59"/>
      <c r="BT42" s="20"/>
      <c r="BU42" s="97"/>
      <c r="BV42" s="98"/>
      <c r="BW42" s="99"/>
    </row>
    <row r="43" spans="1:75" x14ac:dyDescent="0.25">
      <c r="A43"/>
      <c r="B43" s="13">
        <v>36</v>
      </c>
      <c r="C43" s="88"/>
      <c r="D43" s="66"/>
      <c r="E43" s="14"/>
      <c r="F43" s="14"/>
      <c r="G43" s="15"/>
      <c r="H43" s="16"/>
      <c r="I43" s="89"/>
      <c r="J43" s="90"/>
      <c r="K43" s="90"/>
      <c r="L43" s="90"/>
      <c r="M43" s="90"/>
      <c r="N43" s="90"/>
      <c r="O43" s="91"/>
      <c r="P43" s="78">
        <f t="shared" si="0"/>
        <v>0</v>
      </c>
      <c r="Q43" s="18">
        <f t="shared" si="1"/>
        <v>0</v>
      </c>
      <c r="R43" s="19">
        <f t="shared" si="2"/>
        <v>0</v>
      </c>
      <c r="S43" s="89"/>
      <c r="T43" s="91"/>
      <c r="U43" s="92">
        <f t="shared" si="3"/>
        <v>0</v>
      </c>
      <c r="V43" s="79"/>
      <c r="W43" s="20"/>
      <c r="X43" s="93">
        <f t="shared" si="9"/>
        <v>0</v>
      </c>
      <c r="Y43" s="89"/>
      <c r="Z43" s="94"/>
      <c r="AA43" s="91"/>
      <c r="AB43" s="131">
        <f t="shared" si="11"/>
        <v>0</v>
      </c>
      <c r="AC43" s="17"/>
      <c r="AD43" s="18"/>
      <c r="AE43" s="18"/>
      <c r="AF43" s="20"/>
      <c r="AG43" s="101">
        <f t="shared" si="12"/>
        <v>0</v>
      </c>
      <c r="AH43" s="89"/>
      <c r="AI43" s="91"/>
      <c r="AJ43" s="95">
        <f t="shared" si="4"/>
        <v>0</v>
      </c>
      <c r="AK43" s="90"/>
      <c r="AL43" s="91"/>
      <c r="AM43" s="137">
        <f t="shared" si="13"/>
        <v>0</v>
      </c>
      <c r="AN43" s="132">
        <f>AM43*0.5+AJ43*0.5</f>
        <v>0</v>
      </c>
      <c r="AO43" s="89"/>
      <c r="AP43" s="91"/>
      <c r="AQ43" s="92">
        <f t="shared" si="14"/>
        <v>0</v>
      </c>
      <c r="AR43" s="89"/>
      <c r="AS43" s="90"/>
      <c r="AT43" s="90"/>
      <c r="AU43" s="102">
        <f t="shared" si="10"/>
        <v>0</v>
      </c>
      <c r="AV43" s="17"/>
      <c r="AW43" s="18"/>
      <c r="AX43" s="18"/>
      <c r="AY43" s="18"/>
      <c r="AZ43" s="20"/>
      <c r="BA43" s="101">
        <f t="shared" si="15"/>
        <v>0</v>
      </c>
      <c r="BB43" s="89"/>
      <c r="BC43" s="90"/>
      <c r="BD43" s="90"/>
      <c r="BE43" s="90"/>
      <c r="BF43" s="90"/>
      <c r="BG43" s="90"/>
      <c r="BH43" s="90"/>
      <c r="BI43" s="91"/>
      <c r="BJ43" s="83">
        <f t="shared" si="6"/>
        <v>0</v>
      </c>
      <c r="BK43" s="20">
        <f t="shared" si="7"/>
        <v>0</v>
      </c>
      <c r="BL43" s="19">
        <f t="shared" si="8"/>
        <v>0</v>
      </c>
      <c r="BM43" s="94"/>
      <c r="BN43" s="96"/>
      <c r="BO43" s="91"/>
      <c r="BP43" s="17"/>
      <c r="BQ43" s="20"/>
      <c r="BR43" s="97"/>
      <c r="BS43" s="59"/>
      <c r="BT43" s="20"/>
      <c r="BU43" s="97"/>
      <c r="BV43" s="98"/>
      <c r="BW43" s="99"/>
    </row>
    <row r="44" spans="1:75" x14ac:dyDescent="0.25">
      <c r="A44"/>
      <c r="B44" s="13">
        <v>37</v>
      </c>
      <c r="C44" s="88"/>
      <c r="D44" s="66"/>
      <c r="E44" s="14"/>
      <c r="F44" s="14"/>
      <c r="G44" s="15"/>
      <c r="H44" s="16"/>
      <c r="I44" s="89"/>
      <c r="J44" s="90"/>
      <c r="K44" s="90"/>
      <c r="L44" s="90"/>
      <c r="M44" s="90"/>
      <c r="N44" s="90"/>
      <c r="O44" s="91"/>
      <c r="P44" s="78">
        <f t="shared" si="0"/>
        <v>0</v>
      </c>
      <c r="Q44" s="18">
        <f t="shared" si="1"/>
        <v>0</v>
      </c>
      <c r="R44" s="19">
        <f t="shared" si="2"/>
        <v>0</v>
      </c>
      <c r="S44" s="89"/>
      <c r="T44" s="91"/>
      <c r="U44" s="92">
        <f t="shared" si="3"/>
        <v>0</v>
      </c>
      <c r="V44" s="79"/>
      <c r="W44" s="20"/>
      <c r="X44" s="93">
        <f t="shared" si="9"/>
        <v>0</v>
      </c>
      <c r="Y44" s="89"/>
      <c r="Z44" s="94"/>
      <c r="AA44" s="91"/>
      <c r="AB44" s="131">
        <f t="shared" si="11"/>
        <v>0</v>
      </c>
      <c r="AC44" s="17"/>
      <c r="AD44" s="18"/>
      <c r="AE44" s="18"/>
      <c r="AF44" s="20"/>
      <c r="AG44" s="101">
        <f t="shared" si="12"/>
        <v>0</v>
      </c>
      <c r="AH44" s="89"/>
      <c r="AI44" s="91"/>
      <c r="AJ44" s="95">
        <f t="shared" si="4"/>
        <v>0</v>
      </c>
      <c r="AK44" s="90"/>
      <c r="AL44" s="91"/>
      <c r="AM44" s="137">
        <f t="shared" si="13"/>
        <v>0</v>
      </c>
      <c r="AN44" s="132">
        <f>AM44*0.5+AJ44*0.5</f>
        <v>0</v>
      </c>
      <c r="AO44" s="89"/>
      <c r="AP44" s="91"/>
      <c r="AQ44" s="92">
        <f t="shared" si="14"/>
        <v>0</v>
      </c>
      <c r="AR44" s="89"/>
      <c r="AS44" s="90"/>
      <c r="AT44" s="90"/>
      <c r="AU44" s="102">
        <f t="shared" si="10"/>
        <v>0</v>
      </c>
      <c r="AV44" s="17"/>
      <c r="AW44" s="18"/>
      <c r="AX44" s="18"/>
      <c r="AY44" s="18"/>
      <c r="AZ44" s="20"/>
      <c r="BA44" s="101">
        <f t="shared" si="15"/>
        <v>0</v>
      </c>
      <c r="BB44" s="89"/>
      <c r="BC44" s="90"/>
      <c r="BD44" s="90"/>
      <c r="BE44" s="90"/>
      <c r="BF44" s="90"/>
      <c r="BG44" s="90"/>
      <c r="BH44" s="90"/>
      <c r="BI44" s="91"/>
      <c r="BJ44" s="83">
        <f t="shared" si="6"/>
        <v>0</v>
      </c>
      <c r="BK44" s="20">
        <f t="shared" si="7"/>
        <v>0</v>
      </c>
      <c r="BL44" s="19">
        <f t="shared" si="8"/>
        <v>0</v>
      </c>
      <c r="BM44" s="94"/>
      <c r="BN44" s="96"/>
      <c r="BO44" s="91"/>
      <c r="BP44" s="17"/>
      <c r="BQ44" s="20"/>
      <c r="BR44" s="97"/>
      <c r="BS44" s="59"/>
      <c r="BT44" s="20"/>
      <c r="BU44" s="97"/>
      <c r="BV44" s="98"/>
      <c r="BW44" s="99"/>
    </row>
    <row r="45" spans="1:75" x14ac:dyDescent="0.25">
      <c r="A45"/>
      <c r="B45" s="13">
        <v>38</v>
      </c>
      <c r="C45" s="88"/>
      <c r="D45" s="66"/>
      <c r="E45" s="14"/>
      <c r="F45" s="14"/>
      <c r="G45" s="15"/>
      <c r="H45" s="16"/>
      <c r="I45" s="89"/>
      <c r="J45" s="90"/>
      <c r="K45" s="90"/>
      <c r="L45" s="90"/>
      <c r="M45" s="90"/>
      <c r="N45" s="90"/>
      <c r="O45" s="91"/>
      <c r="P45" s="78">
        <f t="shared" si="0"/>
        <v>0</v>
      </c>
      <c r="Q45" s="18">
        <f t="shared" si="1"/>
        <v>0</v>
      </c>
      <c r="R45" s="19">
        <f t="shared" si="2"/>
        <v>0</v>
      </c>
      <c r="S45" s="89"/>
      <c r="T45" s="91"/>
      <c r="U45" s="92">
        <f t="shared" si="3"/>
        <v>0</v>
      </c>
      <c r="V45" s="79"/>
      <c r="W45" s="20"/>
      <c r="X45" s="93">
        <f t="shared" si="9"/>
        <v>0</v>
      </c>
      <c r="Y45" s="89"/>
      <c r="Z45" s="94"/>
      <c r="AA45" s="91"/>
      <c r="AB45" s="131">
        <f t="shared" si="11"/>
        <v>0</v>
      </c>
      <c r="AC45" s="17"/>
      <c r="AD45" s="18"/>
      <c r="AE45" s="18"/>
      <c r="AF45" s="20"/>
      <c r="AG45" s="101">
        <f t="shared" si="12"/>
        <v>0</v>
      </c>
      <c r="AH45" s="89"/>
      <c r="AI45" s="91"/>
      <c r="AJ45" s="95">
        <f t="shared" si="4"/>
        <v>0</v>
      </c>
      <c r="AK45" s="90"/>
      <c r="AL45" s="91"/>
      <c r="AM45" s="137">
        <f t="shared" si="13"/>
        <v>0</v>
      </c>
      <c r="AN45" s="132">
        <f>AM45*0.5+AJ45*0.5</f>
        <v>0</v>
      </c>
      <c r="AO45" s="89"/>
      <c r="AP45" s="91"/>
      <c r="AQ45" s="92">
        <f t="shared" si="14"/>
        <v>0</v>
      </c>
      <c r="AR45" s="89"/>
      <c r="AS45" s="90"/>
      <c r="AT45" s="90"/>
      <c r="AU45" s="102">
        <f t="shared" si="10"/>
        <v>0</v>
      </c>
      <c r="AV45" s="17"/>
      <c r="AW45" s="18"/>
      <c r="AX45" s="18"/>
      <c r="AY45" s="18"/>
      <c r="AZ45" s="20"/>
      <c r="BA45" s="101">
        <f t="shared" si="15"/>
        <v>0</v>
      </c>
      <c r="BB45" s="89"/>
      <c r="BC45" s="90"/>
      <c r="BD45" s="90"/>
      <c r="BE45" s="90"/>
      <c r="BF45" s="90"/>
      <c r="BG45" s="90"/>
      <c r="BH45" s="90"/>
      <c r="BI45" s="91"/>
      <c r="BJ45" s="83">
        <f t="shared" si="6"/>
        <v>0</v>
      </c>
      <c r="BK45" s="20">
        <f t="shared" si="7"/>
        <v>0</v>
      </c>
      <c r="BL45" s="19">
        <f t="shared" si="8"/>
        <v>0</v>
      </c>
      <c r="BM45" s="94"/>
      <c r="BN45" s="96"/>
      <c r="BO45" s="91"/>
      <c r="BP45" s="17"/>
      <c r="BQ45" s="20"/>
      <c r="BR45" s="97"/>
      <c r="BS45" s="59"/>
      <c r="BT45" s="20"/>
      <c r="BU45" s="97"/>
      <c r="BV45" s="98"/>
      <c r="BW45" s="99"/>
    </row>
    <row r="46" spans="1:75" x14ac:dyDescent="0.25">
      <c r="A46"/>
      <c r="B46" s="13">
        <v>39</v>
      </c>
      <c r="C46" s="88"/>
      <c r="D46" s="66"/>
      <c r="E46" s="14"/>
      <c r="F46" s="14"/>
      <c r="G46" s="15"/>
      <c r="H46" s="16"/>
      <c r="I46" s="89"/>
      <c r="J46" s="90"/>
      <c r="K46" s="90"/>
      <c r="L46" s="90"/>
      <c r="M46" s="90"/>
      <c r="N46" s="90"/>
      <c r="O46" s="91"/>
      <c r="P46" s="78">
        <f t="shared" si="0"/>
        <v>0</v>
      </c>
      <c r="Q46" s="18">
        <f t="shared" si="1"/>
        <v>0</v>
      </c>
      <c r="R46" s="19">
        <f t="shared" si="2"/>
        <v>0</v>
      </c>
      <c r="S46" s="89"/>
      <c r="T46" s="91"/>
      <c r="U46" s="92">
        <f t="shared" si="3"/>
        <v>0</v>
      </c>
      <c r="V46" s="79"/>
      <c r="W46" s="20"/>
      <c r="X46" s="93">
        <f t="shared" si="9"/>
        <v>0</v>
      </c>
      <c r="Y46" s="89"/>
      <c r="Z46" s="94"/>
      <c r="AA46" s="91"/>
      <c r="AB46" s="131">
        <f t="shared" si="11"/>
        <v>0</v>
      </c>
      <c r="AC46" s="17"/>
      <c r="AD46" s="18"/>
      <c r="AE46" s="18"/>
      <c r="AF46" s="20"/>
      <c r="AG46" s="101">
        <f t="shared" si="12"/>
        <v>0</v>
      </c>
      <c r="AH46" s="89"/>
      <c r="AI46" s="91"/>
      <c r="AJ46" s="95">
        <f t="shared" si="4"/>
        <v>0</v>
      </c>
      <c r="AK46" s="90"/>
      <c r="AL46" s="91"/>
      <c r="AM46" s="137">
        <f t="shared" si="13"/>
        <v>0</v>
      </c>
      <c r="AN46" s="132">
        <f>AM46*0.5+AJ46*0.5</f>
        <v>0</v>
      </c>
      <c r="AO46" s="89"/>
      <c r="AP46" s="91"/>
      <c r="AQ46" s="92">
        <f t="shared" si="14"/>
        <v>0</v>
      </c>
      <c r="AR46" s="89"/>
      <c r="AS46" s="90"/>
      <c r="AT46" s="90"/>
      <c r="AU46" s="102">
        <f t="shared" si="10"/>
        <v>0</v>
      </c>
      <c r="AV46" s="17"/>
      <c r="AW46" s="18"/>
      <c r="AX46" s="18"/>
      <c r="AY46" s="18"/>
      <c r="AZ46" s="20"/>
      <c r="BA46" s="101">
        <f t="shared" si="15"/>
        <v>0</v>
      </c>
      <c r="BB46" s="89"/>
      <c r="BC46" s="90"/>
      <c r="BD46" s="90"/>
      <c r="BE46" s="90"/>
      <c r="BF46" s="90"/>
      <c r="BG46" s="90"/>
      <c r="BH46" s="90"/>
      <c r="BI46" s="91"/>
      <c r="BJ46" s="83">
        <f t="shared" si="6"/>
        <v>0</v>
      </c>
      <c r="BK46" s="20">
        <f t="shared" si="7"/>
        <v>0</v>
      </c>
      <c r="BL46" s="19">
        <f t="shared" si="8"/>
        <v>0</v>
      </c>
      <c r="BM46" s="94"/>
      <c r="BN46" s="96"/>
      <c r="BO46" s="91"/>
      <c r="BP46" s="17"/>
      <c r="BQ46" s="20"/>
      <c r="BR46" s="97"/>
      <c r="BS46" s="59"/>
      <c r="BT46" s="20"/>
      <c r="BU46" s="97"/>
      <c r="BV46" s="98"/>
      <c r="BW46" s="99"/>
    </row>
    <row r="47" spans="1:75" x14ac:dyDescent="0.25">
      <c r="A47"/>
      <c r="B47" s="13">
        <v>40</v>
      </c>
      <c r="C47" s="88"/>
      <c r="D47" s="66"/>
      <c r="E47" s="14"/>
      <c r="F47" s="14"/>
      <c r="G47" s="15"/>
      <c r="H47" s="16"/>
      <c r="I47" s="89"/>
      <c r="J47" s="90"/>
      <c r="K47" s="90"/>
      <c r="L47" s="90"/>
      <c r="M47" s="90"/>
      <c r="N47" s="90"/>
      <c r="O47" s="91"/>
      <c r="P47" s="78">
        <f t="shared" si="0"/>
        <v>0</v>
      </c>
      <c r="Q47" s="18">
        <f t="shared" si="1"/>
        <v>0</v>
      </c>
      <c r="R47" s="19">
        <f t="shared" si="2"/>
        <v>0</v>
      </c>
      <c r="S47" s="89"/>
      <c r="T47" s="91"/>
      <c r="U47" s="92">
        <f t="shared" si="3"/>
        <v>0</v>
      </c>
      <c r="V47" s="79"/>
      <c r="W47" s="20"/>
      <c r="X47" s="93">
        <f t="shared" si="9"/>
        <v>0</v>
      </c>
      <c r="Y47" s="89"/>
      <c r="Z47" s="94"/>
      <c r="AA47" s="91"/>
      <c r="AB47" s="131">
        <f t="shared" si="11"/>
        <v>0</v>
      </c>
      <c r="AC47" s="17"/>
      <c r="AD47" s="18"/>
      <c r="AE47" s="18"/>
      <c r="AF47" s="20"/>
      <c r="AG47" s="101">
        <f t="shared" si="12"/>
        <v>0</v>
      </c>
      <c r="AH47" s="89"/>
      <c r="AI47" s="91"/>
      <c r="AJ47" s="95">
        <f t="shared" si="4"/>
        <v>0</v>
      </c>
      <c r="AK47" s="90"/>
      <c r="AL47" s="91"/>
      <c r="AM47" s="137">
        <f t="shared" si="13"/>
        <v>0</v>
      </c>
      <c r="AN47" s="132">
        <f>AM47*0.5+AJ47*0.5</f>
        <v>0</v>
      </c>
      <c r="AO47" s="89"/>
      <c r="AP47" s="91"/>
      <c r="AQ47" s="92">
        <f t="shared" si="14"/>
        <v>0</v>
      </c>
      <c r="AR47" s="89"/>
      <c r="AS47" s="90"/>
      <c r="AT47" s="90"/>
      <c r="AU47" s="102">
        <f t="shared" si="10"/>
        <v>0</v>
      </c>
      <c r="AV47" s="17"/>
      <c r="AW47" s="18"/>
      <c r="AX47" s="18"/>
      <c r="AY47" s="18"/>
      <c r="AZ47" s="20"/>
      <c r="BA47" s="101">
        <f t="shared" si="15"/>
        <v>0</v>
      </c>
      <c r="BB47" s="89"/>
      <c r="BC47" s="90"/>
      <c r="BD47" s="90"/>
      <c r="BE47" s="90"/>
      <c r="BF47" s="90"/>
      <c r="BG47" s="90"/>
      <c r="BH47" s="90"/>
      <c r="BI47" s="91"/>
      <c r="BJ47" s="83">
        <f t="shared" si="6"/>
        <v>0</v>
      </c>
      <c r="BK47" s="20">
        <f t="shared" si="7"/>
        <v>0</v>
      </c>
      <c r="BL47" s="19">
        <f t="shared" si="8"/>
        <v>0</v>
      </c>
      <c r="BM47" s="94"/>
      <c r="BN47" s="96"/>
      <c r="BO47" s="91"/>
      <c r="BP47" s="17"/>
      <c r="BQ47" s="20"/>
      <c r="BR47" s="97"/>
      <c r="BS47" s="59"/>
      <c r="BT47" s="20"/>
      <c r="BU47" s="97"/>
      <c r="BV47" s="98"/>
      <c r="BW47" s="99"/>
    </row>
  </sheetData>
  <mergeCells count="19">
    <mergeCell ref="BV8:BV9"/>
    <mergeCell ref="BW8:BW9"/>
    <mergeCell ref="AV8:BA8"/>
    <mergeCell ref="AH8:AJ8"/>
    <mergeCell ref="AK8:AM8"/>
    <mergeCell ref="AN8:AN9"/>
    <mergeCell ref="AO8:AQ8"/>
    <mergeCell ref="AR8:AU8"/>
    <mergeCell ref="BB8:BL8"/>
    <mergeCell ref="BM8:BN8"/>
    <mergeCell ref="BO8:BO9"/>
    <mergeCell ref="BP8:BR8"/>
    <mergeCell ref="BS8:BU8"/>
    <mergeCell ref="AC8:AG8"/>
    <mergeCell ref="C8:D8"/>
    <mergeCell ref="I8:R8"/>
    <mergeCell ref="S8:U8"/>
    <mergeCell ref="V8:X8"/>
    <mergeCell ref="Y8:AB8"/>
  </mergeCells>
  <conditionalFormatting sqref="AI12 AH13:AI15 AO21:AP21 AP22:AP26 I10:O14 I17:O24 J15:O16 J25:O25 AI16 AO27:AP47 BB10:BI47 I26:O47 BM10:BO47 AH17:AI47 AH10:AI11 AP10:AP20 AR10:AT47">
    <cfRule type="cellIs" dxfId="555" priority="265" operator="equal">
      <formula>777</formula>
    </cfRule>
    <cfRule type="cellIs" dxfId="554" priority="266" operator="equal">
      <formula>666</formula>
    </cfRule>
    <cfRule type="cellIs" dxfId="553" priority="267" operator="between">
      <formula>90</formula>
      <formula>100</formula>
    </cfRule>
    <cfRule type="cellIs" dxfId="552" priority="268" operator="between">
      <formula>4</formula>
      <formula>54</formula>
    </cfRule>
    <cfRule type="cellIs" dxfId="551" priority="269" operator="greaterThan">
      <formula>90</formula>
    </cfRule>
    <cfRule type="cellIs" dxfId="550" priority="270" operator="equal">
      <formula>777</formula>
    </cfRule>
    <cfRule type="cellIs" dxfId="549" priority="271" operator="equal">
      <formula>666</formula>
    </cfRule>
    <cfRule type="cellIs" dxfId="548" priority="272" operator="equal">
      <formula>3</formula>
    </cfRule>
    <cfRule type="cellIs" dxfId="547" priority="273" operator="equal">
      <formula>2</formula>
    </cfRule>
    <cfRule type="cellIs" dxfId="546" priority="274" operator="equal">
      <formula>3</formula>
    </cfRule>
    <cfRule type="cellIs" dxfId="545" priority="275" operator="equal">
      <formula>2</formula>
    </cfRule>
    <cfRule type="cellIs" dxfId="544" priority="276" operator="between">
      <formula>99</formula>
      <formula>90</formula>
    </cfRule>
    <cfRule type="cellIs" dxfId="543" priority="277" operator="equal">
      <formula>100</formula>
    </cfRule>
    <cfRule type="cellIs" dxfId="542" priority="278" operator="between">
      <formula>4</formula>
      <formula>54</formula>
    </cfRule>
  </conditionalFormatting>
  <conditionalFormatting sqref="AH10:AH11 I10:I14 AH13:AH15 AO21 I17:I24 AO27:AO47 I26:I47 AH17:AH47">
    <cfRule type="cellIs" dxfId="541" priority="262" operator="between">
      <formula>71</formula>
      <formula>79</formula>
    </cfRule>
    <cfRule type="cellIs" dxfId="540" priority="263" operator="between">
      <formula>55</formula>
      <formula>70</formula>
    </cfRule>
    <cfRule type="cellIs" dxfId="539" priority="264" operator="between">
      <formula>4</formula>
      <formula>54</formula>
    </cfRule>
  </conditionalFormatting>
  <conditionalFormatting sqref="BV10:BV47">
    <cfRule type="cellIs" dxfId="538" priority="248" operator="equal">
      <formula>777</formula>
    </cfRule>
    <cfRule type="cellIs" dxfId="537" priority="249" operator="equal">
      <formula>666</formula>
    </cfRule>
    <cfRule type="cellIs" dxfId="536" priority="250" operator="between">
      <formula>90</formula>
      <formula>100</formula>
    </cfRule>
    <cfRule type="cellIs" dxfId="535" priority="251" operator="between">
      <formula>4</formula>
      <formula>54</formula>
    </cfRule>
    <cfRule type="cellIs" dxfId="534" priority="252" operator="greaterThan">
      <formula>90</formula>
    </cfRule>
    <cfRule type="cellIs" dxfId="533" priority="253" operator="equal">
      <formula>777</formula>
    </cfRule>
    <cfRule type="cellIs" dxfId="532" priority="254" operator="equal">
      <formula>666</formula>
    </cfRule>
    <cfRule type="cellIs" dxfId="531" priority="255" operator="equal">
      <formula>3</formula>
    </cfRule>
    <cfRule type="cellIs" dxfId="530" priority="256" operator="equal">
      <formula>2</formula>
    </cfRule>
    <cfRule type="cellIs" dxfId="529" priority="257" operator="equal">
      <formula>3</formula>
    </cfRule>
    <cfRule type="cellIs" dxfId="528" priority="258" operator="equal">
      <formula>2</formula>
    </cfRule>
    <cfRule type="cellIs" dxfId="527" priority="259" operator="between">
      <formula>99</formula>
      <formula>90</formula>
    </cfRule>
    <cfRule type="cellIs" dxfId="526" priority="260" operator="equal">
      <formula>100</formula>
    </cfRule>
    <cfRule type="cellIs" dxfId="525" priority="261" operator="between">
      <formula>4</formula>
      <formula>54</formula>
    </cfRule>
  </conditionalFormatting>
  <conditionalFormatting sqref="Z10:AA10 Z13:AA13 AA11:AA12 Y15 Y21:AA21 Y18 Y20 AA22:AA26 AA14:AA20 Y27:AA47">
    <cfRule type="cellIs" dxfId="524" priority="234" operator="equal">
      <formula>777</formula>
    </cfRule>
    <cfRule type="cellIs" dxfId="523" priority="235" operator="equal">
      <formula>666</formula>
    </cfRule>
    <cfRule type="cellIs" dxfId="522" priority="236" operator="between">
      <formula>90</formula>
      <formula>100</formula>
    </cfRule>
    <cfRule type="cellIs" dxfId="521" priority="237" operator="between">
      <formula>4</formula>
      <formula>54</formula>
    </cfRule>
    <cfRule type="cellIs" dxfId="520" priority="238" operator="greaterThan">
      <formula>90</formula>
    </cfRule>
    <cfRule type="cellIs" dxfId="519" priority="239" operator="equal">
      <formula>777</formula>
    </cfRule>
    <cfRule type="cellIs" dxfId="518" priority="240" operator="equal">
      <formula>666</formula>
    </cfRule>
    <cfRule type="cellIs" dxfId="517" priority="241" operator="equal">
      <formula>3</formula>
    </cfRule>
    <cfRule type="cellIs" dxfId="516" priority="242" operator="equal">
      <formula>2</formula>
    </cfRule>
    <cfRule type="cellIs" dxfId="515" priority="243" operator="equal">
      <formula>3</formula>
    </cfRule>
    <cfRule type="cellIs" dxfId="514" priority="244" operator="equal">
      <formula>2</formula>
    </cfRule>
    <cfRule type="cellIs" dxfId="513" priority="245" operator="between">
      <formula>99</formula>
      <formula>90</formula>
    </cfRule>
    <cfRule type="cellIs" dxfId="512" priority="246" operator="equal">
      <formula>100</formula>
    </cfRule>
    <cfRule type="cellIs" dxfId="511" priority="247" operator="between">
      <formula>4</formula>
      <formula>54</formula>
    </cfRule>
  </conditionalFormatting>
  <conditionalFormatting sqref="Z10 Z13 Y15 Y21:Z21 Y18 Y20 Y27:Z47">
    <cfRule type="cellIs" dxfId="510" priority="231" operator="between">
      <formula>71</formula>
      <formula>79</formula>
    </cfRule>
    <cfRule type="cellIs" dxfId="509" priority="232" operator="between">
      <formula>55</formula>
      <formula>70</formula>
    </cfRule>
    <cfRule type="cellIs" dxfId="508" priority="233" operator="between">
      <formula>4</formula>
      <formula>54</formula>
    </cfRule>
  </conditionalFormatting>
  <conditionalFormatting sqref="AK10:AL10 AL11 AK12:AL47">
    <cfRule type="cellIs" dxfId="507" priority="217" operator="equal">
      <formula>777</formula>
    </cfRule>
    <cfRule type="cellIs" dxfId="506" priority="218" operator="equal">
      <formula>666</formula>
    </cfRule>
    <cfRule type="cellIs" dxfId="505" priority="219" operator="between">
      <formula>90</formula>
      <formula>100</formula>
    </cfRule>
    <cfRule type="cellIs" dxfId="504" priority="220" operator="between">
      <formula>4</formula>
      <formula>54</formula>
    </cfRule>
    <cfRule type="cellIs" dxfId="503" priority="221" operator="greaterThan">
      <formula>90</formula>
    </cfRule>
    <cfRule type="cellIs" dxfId="502" priority="222" operator="equal">
      <formula>777</formula>
    </cfRule>
    <cfRule type="cellIs" dxfId="501" priority="223" operator="equal">
      <formula>666</formula>
    </cfRule>
    <cfRule type="cellIs" dxfId="500" priority="224" operator="equal">
      <formula>3</formula>
    </cfRule>
    <cfRule type="cellIs" dxfId="499" priority="225" operator="equal">
      <formula>2</formula>
    </cfRule>
    <cfRule type="cellIs" dxfId="498" priority="226" operator="equal">
      <formula>3</formula>
    </cfRule>
    <cfRule type="cellIs" dxfId="497" priority="227" operator="equal">
      <formula>2</formula>
    </cfRule>
    <cfRule type="cellIs" dxfId="496" priority="228" operator="between">
      <formula>99</formula>
      <formula>90</formula>
    </cfRule>
    <cfRule type="cellIs" dxfId="495" priority="229" operator="equal">
      <formula>100</formula>
    </cfRule>
    <cfRule type="cellIs" dxfId="494" priority="230" operator="between">
      <formula>4</formula>
      <formula>54</formula>
    </cfRule>
  </conditionalFormatting>
  <conditionalFormatting sqref="AK10 AK12:AK47">
    <cfRule type="cellIs" dxfId="493" priority="214" operator="between">
      <formula>71</formula>
      <formula>79</formula>
    </cfRule>
    <cfRule type="cellIs" dxfId="492" priority="215" operator="between">
      <formula>55</formula>
      <formula>70</formula>
    </cfRule>
    <cfRule type="cellIs" dxfId="491" priority="216" operator="between">
      <formula>4</formula>
      <formula>54</formula>
    </cfRule>
  </conditionalFormatting>
  <conditionalFormatting sqref="BW10:BW47">
    <cfRule type="cellIs" dxfId="490" priority="213" operator="equal">
      <formula>4</formula>
    </cfRule>
  </conditionalFormatting>
  <conditionalFormatting sqref="BP10:BU47">
    <cfRule type="cellIs" dxfId="489" priority="199" operator="equal">
      <formula>777</formula>
    </cfRule>
    <cfRule type="cellIs" dxfId="488" priority="200" operator="equal">
      <formula>666</formula>
    </cfRule>
    <cfRule type="cellIs" dxfId="487" priority="201" operator="between">
      <formula>90</formula>
      <formula>100</formula>
    </cfRule>
    <cfRule type="cellIs" dxfId="486" priority="202" operator="between">
      <formula>4</formula>
      <formula>54</formula>
    </cfRule>
    <cfRule type="cellIs" dxfId="485" priority="203" operator="greaterThan">
      <formula>90</formula>
    </cfRule>
    <cfRule type="cellIs" dxfId="484" priority="204" operator="equal">
      <formula>777</formula>
    </cfRule>
    <cfRule type="cellIs" dxfId="483" priority="205" operator="equal">
      <formula>666</formula>
    </cfRule>
    <cfRule type="cellIs" dxfId="482" priority="206" operator="equal">
      <formula>3</formula>
    </cfRule>
    <cfRule type="cellIs" dxfId="481" priority="207" operator="equal">
      <formula>2</formula>
    </cfRule>
    <cfRule type="cellIs" dxfId="480" priority="208" operator="equal">
      <formula>3</formula>
    </cfRule>
    <cfRule type="cellIs" dxfId="479" priority="209" operator="equal">
      <formula>2</formula>
    </cfRule>
    <cfRule type="cellIs" dxfId="478" priority="210" operator="between">
      <formula>99</formula>
      <formula>90</formula>
    </cfRule>
    <cfRule type="cellIs" dxfId="477" priority="211" operator="equal">
      <formula>100</formula>
    </cfRule>
    <cfRule type="cellIs" dxfId="476" priority="212" operator="between">
      <formula>4</formula>
      <formula>54</formula>
    </cfRule>
  </conditionalFormatting>
  <conditionalFormatting sqref="AC10:AG47">
    <cfRule type="cellIs" dxfId="475" priority="185" operator="equal">
      <formula>777</formula>
    </cfRule>
    <cfRule type="cellIs" dxfId="474" priority="186" operator="equal">
      <formula>666</formula>
    </cfRule>
    <cfRule type="cellIs" dxfId="473" priority="187" operator="between">
      <formula>90</formula>
      <formula>100</formula>
    </cfRule>
    <cfRule type="cellIs" dxfId="472" priority="188" operator="between">
      <formula>4</formula>
      <formula>54</formula>
    </cfRule>
    <cfRule type="cellIs" dxfId="471" priority="189" operator="greaterThan">
      <formula>90</formula>
    </cfRule>
    <cfRule type="cellIs" dxfId="470" priority="190" operator="equal">
      <formula>777</formula>
    </cfRule>
    <cfRule type="cellIs" dxfId="469" priority="191" operator="equal">
      <formula>666</formula>
    </cfRule>
    <cfRule type="cellIs" dxfId="468" priority="192" operator="equal">
      <formula>3</formula>
    </cfRule>
    <cfRule type="cellIs" dxfId="467" priority="193" operator="equal">
      <formula>2</formula>
    </cfRule>
    <cfRule type="cellIs" dxfId="466" priority="194" operator="equal">
      <formula>3</formula>
    </cfRule>
    <cfRule type="cellIs" dxfId="465" priority="195" operator="equal">
      <formula>2</formula>
    </cfRule>
    <cfRule type="cellIs" dxfId="464" priority="196" operator="between">
      <formula>99</formula>
      <formula>90</formula>
    </cfRule>
    <cfRule type="cellIs" dxfId="463" priority="197" operator="equal">
      <formula>100</formula>
    </cfRule>
    <cfRule type="cellIs" dxfId="462" priority="198" operator="between">
      <formula>4</formula>
      <formula>54</formula>
    </cfRule>
  </conditionalFormatting>
  <conditionalFormatting sqref="AV10:BA47">
    <cfRule type="cellIs" dxfId="461" priority="171" operator="equal">
      <formula>777</formula>
    </cfRule>
    <cfRule type="cellIs" dxfId="460" priority="172" operator="equal">
      <formula>666</formula>
    </cfRule>
    <cfRule type="cellIs" dxfId="459" priority="173" operator="between">
      <formula>90</formula>
      <formula>100</formula>
    </cfRule>
    <cfRule type="cellIs" dxfId="458" priority="174" operator="between">
      <formula>4</formula>
      <formula>54</formula>
    </cfRule>
    <cfRule type="cellIs" dxfId="457" priority="175" operator="greaterThan">
      <formula>90</formula>
    </cfRule>
    <cfRule type="cellIs" dxfId="456" priority="176" operator="equal">
      <formula>777</formula>
    </cfRule>
    <cfRule type="cellIs" dxfId="455" priority="177" operator="equal">
      <formula>666</formula>
    </cfRule>
    <cfRule type="cellIs" dxfId="454" priority="178" operator="equal">
      <formula>3</formula>
    </cfRule>
    <cfRule type="cellIs" dxfId="453" priority="179" operator="equal">
      <formula>2</formula>
    </cfRule>
    <cfRule type="cellIs" dxfId="452" priority="180" operator="equal">
      <formula>3</formula>
    </cfRule>
    <cfRule type="cellIs" dxfId="451" priority="181" operator="equal">
      <formula>2</formula>
    </cfRule>
    <cfRule type="cellIs" dxfId="450" priority="182" operator="between">
      <formula>99</formula>
      <formula>90</formula>
    </cfRule>
    <cfRule type="cellIs" dxfId="449" priority="183" operator="equal">
      <formula>100</formula>
    </cfRule>
    <cfRule type="cellIs" dxfId="448" priority="184" operator="between">
      <formula>4</formula>
      <formula>54</formula>
    </cfRule>
  </conditionalFormatting>
  <conditionalFormatting sqref="AU10:AU47">
    <cfRule type="cellIs" dxfId="447" priority="157" operator="equal">
      <formula>777</formula>
    </cfRule>
    <cfRule type="cellIs" dxfId="446" priority="158" operator="equal">
      <formula>666</formula>
    </cfRule>
    <cfRule type="cellIs" dxfId="445" priority="159" operator="between">
      <formula>90</formula>
      <formula>100</formula>
    </cfRule>
    <cfRule type="cellIs" dxfId="444" priority="160" operator="between">
      <formula>4</formula>
      <formula>54</formula>
    </cfRule>
    <cfRule type="cellIs" dxfId="443" priority="161" operator="greaterThan">
      <formula>90</formula>
    </cfRule>
    <cfRule type="cellIs" dxfId="442" priority="162" operator="equal">
      <formula>777</formula>
    </cfRule>
    <cfRule type="cellIs" dxfId="441" priority="163" operator="equal">
      <formula>666</formula>
    </cfRule>
    <cfRule type="cellIs" dxfId="440" priority="164" operator="equal">
      <formula>3</formula>
    </cfRule>
    <cfRule type="cellIs" dxfId="439" priority="165" operator="equal">
      <formula>2</formula>
    </cfRule>
    <cfRule type="cellIs" dxfId="438" priority="166" operator="equal">
      <formula>3</formula>
    </cfRule>
    <cfRule type="cellIs" dxfId="437" priority="167" operator="equal">
      <formula>2</formula>
    </cfRule>
    <cfRule type="cellIs" dxfId="436" priority="168" operator="between">
      <formula>99</formula>
      <formula>90</formula>
    </cfRule>
    <cfRule type="cellIs" dxfId="435" priority="169" operator="equal">
      <formula>100</formula>
    </cfRule>
    <cfRule type="cellIs" dxfId="434" priority="170" operator="between">
      <formula>4</formula>
      <formula>54</formula>
    </cfRule>
  </conditionalFormatting>
  <conditionalFormatting sqref="T10:U47">
    <cfRule type="cellIs" dxfId="433" priority="143" operator="equal">
      <formula>777</formula>
    </cfRule>
    <cfRule type="cellIs" dxfId="432" priority="144" operator="equal">
      <formula>666</formula>
    </cfRule>
    <cfRule type="cellIs" dxfId="431" priority="145" operator="between">
      <formula>90</formula>
      <formula>100</formula>
    </cfRule>
    <cfRule type="cellIs" dxfId="430" priority="146" operator="between">
      <formula>4</formula>
      <formula>54</formula>
    </cfRule>
    <cfRule type="cellIs" dxfId="429" priority="147" operator="greaterThan">
      <formula>90</formula>
    </cfRule>
    <cfRule type="cellIs" dxfId="428" priority="148" operator="equal">
      <formula>777</formula>
    </cfRule>
    <cfRule type="cellIs" dxfId="427" priority="149" operator="equal">
      <formula>666</formula>
    </cfRule>
    <cfRule type="cellIs" dxfId="426" priority="150" operator="equal">
      <formula>3</formula>
    </cfRule>
    <cfRule type="cellIs" dxfId="425" priority="151" operator="equal">
      <formula>2</formula>
    </cfRule>
    <cfRule type="cellIs" dxfId="424" priority="152" operator="equal">
      <formula>3</formula>
    </cfRule>
    <cfRule type="cellIs" dxfId="423" priority="153" operator="equal">
      <formula>2</formula>
    </cfRule>
    <cfRule type="cellIs" dxfId="422" priority="154" operator="between">
      <formula>99</formula>
      <formula>90</formula>
    </cfRule>
    <cfRule type="cellIs" dxfId="421" priority="155" operator="equal">
      <formula>100</formula>
    </cfRule>
    <cfRule type="cellIs" dxfId="420" priority="156" operator="between">
      <formula>4</formula>
      <formula>54</formula>
    </cfRule>
  </conditionalFormatting>
  <conditionalFormatting sqref="X10:X47">
    <cfRule type="cellIs" dxfId="419" priority="129" operator="equal">
      <formula>777</formula>
    </cfRule>
    <cfRule type="cellIs" dxfId="418" priority="130" operator="equal">
      <formula>666</formula>
    </cfRule>
    <cfRule type="cellIs" dxfId="417" priority="131" operator="between">
      <formula>90</formula>
      <formula>100</formula>
    </cfRule>
    <cfRule type="cellIs" dxfId="416" priority="132" operator="between">
      <formula>4</formula>
      <formula>54</formula>
    </cfRule>
    <cfRule type="cellIs" dxfId="415" priority="133" operator="greaterThan">
      <formula>90</formula>
    </cfRule>
    <cfRule type="cellIs" dxfId="414" priority="134" operator="equal">
      <formula>777</formula>
    </cfRule>
    <cfRule type="cellIs" dxfId="413" priority="135" operator="equal">
      <formula>666</formula>
    </cfRule>
    <cfRule type="cellIs" dxfId="412" priority="136" operator="equal">
      <formula>3</formula>
    </cfRule>
    <cfRule type="cellIs" dxfId="411" priority="137" operator="equal">
      <formula>2</formula>
    </cfRule>
    <cfRule type="cellIs" dxfId="410" priority="138" operator="equal">
      <formula>3</formula>
    </cfRule>
    <cfRule type="cellIs" dxfId="409" priority="139" operator="equal">
      <formula>2</formula>
    </cfRule>
    <cfRule type="cellIs" dxfId="408" priority="140" operator="between">
      <formula>99</formula>
      <formula>90</formula>
    </cfRule>
    <cfRule type="cellIs" dxfId="407" priority="141" operator="equal">
      <formula>100</formula>
    </cfRule>
    <cfRule type="cellIs" dxfId="406" priority="142" operator="between">
      <formula>4</formula>
      <formula>54</formula>
    </cfRule>
  </conditionalFormatting>
  <conditionalFormatting sqref="P10:R47">
    <cfRule type="cellIs" dxfId="405" priority="115" operator="equal">
      <formula>777</formula>
    </cfRule>
    <cfRule type="cellIs" dxfId="404" priority="116" operator="equal">
      <formula>666</formula>
    </cfRule>
    <cfRule type="cellIs" dxfId="403" priority="117" operator="between">
      <formula>90</formula>
      <formula>100</formula>
    </cfRule>
    <cfRule type="cellIs" dxfId="402" priority="118" operator="between">
      <formula>4</formula>
      <formula>54</formula>
    </cfRule>
    <cfRule type="cellIs" dxfId="401" priority="119" operator="greaterThan">
      <formula>90</formula>
    </cfRule>
    <cfRule type="cellIs" dxfId="400" priority="120" operator="equal">
      <formula>777</formula>
    </cfRule>
    <cfRule type="cellIs" dxfId="399" priority="121" operator="equal">
      <formula>666</formula>
    </cfRule>
    <cfRule type="cellIs" dxfId="398" priority="122" operator="equal">
      <formula>3</formula>
    </cfRule>
    <cfRule type="cellIs" dxfId="397" priority="123" operator="equal">
      <formula>2</formula>
    </cfRule>
    <cfRule type="cellIs" dxfId="396" priority="124" operator="equal">
      <formula>3</formula>
    </cfRule>
    <cfRule type="cellIs" dxfId="395" priority="125" operator="equal">
      <formula>2</formula>
    </cfRule>
    <cfRule type="cellIs" dxfId="394" priority="126" operator="between">
      <formula>99</formula>
      <formula>90</formula>
    </cfRule>
    <cfRule type="cellIs" dxfId="393" priority="127" operator="equal">
      <formula>100</formula>
    </cfRule>
    <cfRule type="cellIs" dxfId="392" priority="128" operator="between">
      <formula>4</formula>
      <formula>54</formula>
    </cfRule>
  </conditionalFormatting>
  <conditionalFormatting sqref="W10:W47">
    <cfRule type="cellIs" dxfId="391" priority="101" operator="equal">
      <formula>777</formula>
    </cfRule>
    <cfRule type="cellIs" dxfId="390" priority="102" operator="equal">
      <formula>666</formula>
    </cfRule>
    <cfRule type="cellIs" dxfId="389" priority="103" operator="between">
      <formula>90</formula>
      <formula>100</formula>
    </cfRule>
    <cfRule type="cellIs" dxfId="388" priority="104" operator="between">
      <formula>4</formula>
      <formula>54</formula>
    </cfRule>
    <cfRule type="cellIs" dxfId="387" priority="105" operator="greaterThan">
      <formula>90</formula>
    </cfRule>
    <cfRule type="cellIs" dxfId="386" priority="106" operator="equal">
      <formula>777</formula>
    </cfRule>
    <cfRule type="cellIs" dxfId="385" priority="107" operator="equal">
      <formula>666</formula>
    </cfRule>
    <cfRule type="cellIs" dxfId="384" priority="108" operator="equal">
      <formula>3</formula>
    </cfRule>
    <cfRule type="cellIs" dxfId="383" priority="109" operator="equal">
      <formula>2</formula>
    </cfRule>
    <cfRule type="cellIs" dxfId="382" priority="110" operator="equal">
      <formula>3</formula>
    </cfRule>
    <cfRule type="cellIs" dxfId="381" priority="111" operator="equal">
      <formula>2</formula>
    </cfRule>
    <cfRule type="cellIs" dxfId="380" priority="112" operator="between">
      <formula>99</formula>
      <formula>90</formula>
    </cfRule>
    <cfRule type="cellIs" dxfId="379" priority="113" operator="equal">
      <formula>100</formula>
    </cfRule>
    <cfRule type="cellIs" dxfId="378" priority="114" operator="between">
      <formula>4</formula>
      <formula>54</formula>
    </cfRule>
  </conditionalFormatting>
  <conditionalFormatting sqref="V10:V47">
    <cfRule type="cellIs" dxfId="377" priority="99" operator="between">
      <formula>60</formula>
      <formula>65</formula>
    </cfRule>
    <cfRule type="cellIs" dxfId="376" priority="100" operator="between">
      <formula>4</formula>
      <formula>59</formula>
    </cfRule>
  </conditionalFormatting>
  <conditionalFormatting sqref="AB10:AB47">
    <cfRule type="cellIs" dxfId="375" priority="85" operator="equal">
      <formula>777</formula>
    </cfRule>
    <cfRule type="cellIs" dxfId="374" priority="86" operator="equal">
      <formula>666</formula>
    </cfRule>
    <cfRule type="cellIs" dxfId="373" priority="87" operator="between">
      <formula>90</formula>
      <formula>100</formula>
    </cfRule>
    <cfRule type="cellIs" dxfId="372" priority="88" operator="between">
      <formula>4</formula>
      <formula>54</formula>
    </cfRule>
    <cfRule type="cellIs" dxfId="371" priority="89" operator="greaterThan">
      <formula>90</formula>
    </cfRule>
    <cfRule type="cellIs" dxfId="370" priority="90" operator="equal">
      <formula>777</formula>
    </cfRule>
    <cfRule type="cellIs" dxfId="369" priority="91" operator="equal">
      <formula>666</formula>
    </cfRule>
    <cfRule type="cellIs" dxfId="368" priority="92" operator="equal">
      <formula>3</formula>
    </cfRule>
    <cfRule type="cellIs" dxfId="367" priority="93" operator="equal">
      <formula>2</formula>
    </cfRule>
    <cfRule type="cellIs" dxfId="366" priority="94" operator="equal">
      <formula>3</formula>
    </cfRule>
    <cfRule type="cellIs" dxfId="365" priority="95" operator="equal">
      <formula>2</formula>
    </cfRule>
    <cfRule type="cellIs" dxfId="364" priority="96" operator="between">
      <formula>99</formula>
      <formula>90</formula>
    </cfRule>
    <cfRule type="cellIs" dxfId="363" priority="97" operator="equal">
      <formula>100</formula>
    </cfRule>
    <cfRule type="cellIs" dxfId="362" priority="98" operator="between">
      <formula>4</formula>
      <formula>54</formula>
    </cfRule>
  </conditionalFormatting>
  <conditionalFormatting sqref="AJ10">
    <cfRule type="cellIs" dxfId="361" priority="71" operator="equal">
      <formula>777</formula>
    </cfRule>
    <cfRule type="cellIs" dxfId="360" priority="72" operator="equal">
      <formula>666</formula>
    </cfRule>
    <cfRule type="cellIs" dxfId="359" priority="73" operator="between">
      <formula>90</formula>
      <formula>100</formula>
    </cfRule>
    <cfRule type="cellIs" dxfId="358" priority="74" operator="between">
      <formula>4</formula>
      <formula>54</formula>
    </cfRule>
    <cfRule type="cellIs" dxfId="357" priority="75" operator="greaterThan">
      <formula>90</formula>
    </cfRule>
    <cfRule type="cellIs" dxfId="356" priority="76" operator="equal">
      <formula>777</formula>
    </cfRule>
    <cfRule type="cellIs" dxfId="355" priority="77" operator="equal">
      <formula>666</formula>
    </cfRule>
    <cfRule type="cellIs" dxfId="354" priority="78" operator="equal">
      <formula>3</formula>
    </cfRule>
    <cfRule type="cellIs" dxfId="353" priority="79" operator="equal">
      <formula>2</formula>
    </cfRule>
    <cfRule type="cellIs" dxfId="352" priority="80" operator="equal">
      <formula>3</formula>
    </cfRule>
    <cfRule type="cellIs" dxfId="351" priority="81" operator="equal">
      <formula>2</formula>
    </cfRule>
    <cfRule type="cellIs" dxfId="350" priority="82" operator="between">
      <formula>99</formula>
      <formula>90</formula>
    </cfRule>
    <cfRule type="cellIs" dxfId="349" priority="83" operator="equal">
      <formula>100</formula>
    </cfRule>
    <cfRule type="cellIs" dxfId="348" priority="84" operator="between">
      <formula>4</formula>
      <formula>54</formula>
    </cfRule>
  </conditionalFormatting>
  <conditionalFormatting sqref="AJ11:AJ47">
    <cfRule type="cellIs" dxfId="347" priority="57" operator="equal">
      <formula>777</formula>
    </cfRule>
    <cfRule type="cellIs" dxfId="346" priority="58" operator="equal">
      <formula>666</formula>
    </cfRule>
    <cfRule type="cellIs" dxfId="345" priority="59" operator="between">
      <formula>90</formula>
      <formula>100</formula>
    </cfRule>
    <cfRule type="cellIs" dxfId="344" priority="60" operator="between">
      <formula>4</formula>
      <formula>54</formula>
    </cfRule>
    <cfRule type="cellIs" dxfId="343" priority="61" operator="greaterThan">
      <formula>90</formula>
    </cfRule>
    <cfRule type="cellIs" dxfId="342" priority="62" operator="equal">
      <formula>777</formula>
    </cfRule>
    <cfRule type="cellIs" dxfId="341" priority="63" operator="equal">
      <formula>666</formula>
    </cfRule>
    <cfRule type="cellIs" dxfId="340" priority="64" operator="equal">
      <formula>3</formula>
    </cfRule>
    <cfRule type="cellIs" dxfId="339" priority="65" operator="equal">
      <formula>2</formula>
    </cfRule>
    <cfRule type="cellIs" dxfId="338" priority="66" operator="equal">
      <formula>3</formula>
    </cfRule>
    <cfRule type="cellIs" dxfId="337" priority="67" operator="equal">
      <formula>2</formula>
    </cfRule>
    <cfRule type="cellIs" dxfId="336" priority="68" operator="between">
      <formula>99</formula>
      <formula>90</formula>
    </cfRule>
    <cfRule type="cellIs" dxfId="335" priority="69" operator="equal">
      <formula>100</formula>
    </cfRule>
    <cfRule type="cellIs" dxfId="334" priority="70" operator="between">
      <formula>4</formula>
      <formula>54</formula>
    </cfRule>
  </conditionalFormatting>
  <conditionalFormatting sqref="AM10:AM47">
    <cfRule type="cellIs" dxfId="333" priority="43" operator="equal">
      <formula>777</formula>
    </cfRule>
    <cfRule type="cellIs" dxfId="332" priority="44" operator="equal">
      <formula>666</formula>
    </cfRule>
    <cfRule type="cellIs" dxfId="331" priority="45" operator="between">
      <formula>90</formula>
      <formula>100</formula>
    </cfRule>
    <cfRule type="cellIs" dxfId="330" priority="46" operator="between">
      <formula>4</formula>
      <formula>54</formula>
    </cfRule>
    <cfRule type="cellIs" dxfId="329" priority="47" operator="greaterThan">
      <formula>90</formula>
    </cfRule>
    <cfRule type="cellIs" dxfId="328" priority="48" operator="equal">
      <formula>777</formula>
    </cfRule>
    <cfRule type="cellIs" dxfId="327" priority="49" operator="equal">
      <formula>666</formula>
    </cfRule>
    <cfRule type="cellIs" dxfId="326" priority="50" operator="equal">
      <formula>3</formula>
    </cfRule>
    <cfRule type="cellIs" dxfId="325" priority="51" operator="equal">
      <formula>2</formula>
    </cfRule>
    <cfRule type="cellIs" dxfId="324" priority="52" operator="equal">
      <formula>3</formula>
    </cfRule>
    <cfRule type="cellIs" dxfId="323" priority="53" operator="equal">
      <formula>2</formula>
    </cfRule>
    <cfRule type="cellIs" dxfId="322" priority="54" operator="between">
      <formula>99</formula>
      <formula>90</formula>
    </cfRule>
    <cfRule type="cellIs" dxfId="321" priority="55" operator="equal">
      <formula>100</formula>
    </cfRule>
    <cfRule type="cellIs" dxfId="320" priority="56" operator="between">
      <formula>4</formula>
      <formula>54</formula>
    </cfRule>
  </conditionalFormatting>
  <conditionalFormatting sqref="AN10:AN47">
    <cfRule type="cellIs" dxfId="319" priority="29" operator="equal">
      <formula>777</formula>
    </cfRule>
    <cfRule type="cellIs" dxfId="318" priority="30" operator="equal">
      <formula>666</formula>
    </cfRule>
    <cfRule type="cellIs" dxfId="317" priority="31" operator="between">
      <formula>90</formula>
      <formula>100</formula>
    </cfRule>
    <cfRule type="cellIs" dxfId="316" priority="32" operator="between">
      <formula>4</formula>
      <formula>54</formula>
    </cfRule>
    <cfRule type="cellIs" dxfId="315" priority="33" operator="greaterThan">
      <formula>90</formula>
    </cfRule>
    <cfRule type="cellIs" dxfId="314" priority="34" operator="equal">
      <formula>777</formula>
    </cfRule>
    <cfRule type="cellIs" dxfId="313" priority="35" operator="equal">
      <formula>666</formula>
    </cfRule>
    <cfRule type="cellIs" dxfId="312" priority="36" operator="equal">
      <formula>3</formula>
    </cfRule>
    <cfRule type="cellIs" dxfId="311" priority="37" operator="equal">
      <formula>2</formula>
    </cfRule>
    <cfRule type="cellIs" dxfId="310" priority="38" operator="equal">
      <formula>3</formula>
    </cfRule>
    <cfRule type="cellIs" dxfId="309" priority="39" operator="equal">
      <formula>2</formula>
    </cfRule>
    <cfRule type="cellIs" dxfId="308" priority="40" operator="between">
      <formula>99</formula>
      <formula>90</formula>
    </cfRule>
    <cfRule type="cellIs" dxfId="307" priority="41" operator="equal">
      <formula>100</formula>
    </cfRule>
    <cfRule type="cellIs" dxfId="306" priority="42" operator="between">
      <formula>4</formula>
      <formula>54</formula>
    </cfRule>
  </conditionalFormatting>
  <conditionalFormatting sqref="AQ10:AQ47">
    <cfRule type="cellIs" dxfId="305" priority="15" operator="equal">
      <formula>777</formula>
    </cfRule>
    <cfRule type="cellIs" dxfId="304" priority="16" operator="equal">
      <formula>666</formula>
    </cfRule>
    <cfRule type="cellIs" dxfId="303" priority="17" operator="between">
      <formula>90</formula>
      <formula>100</formula>
    </cfRule>
    <cfRule type="cellIs" dxfId="302" priority="18" operator="between">
      <formula>4</formula>
      <formula>54</formula>
    </cfRule>
    <cfRule type="cellIs" dxfId="301" priority="19" operator="greaterThan">
      <formula>90</formula>
    </cfRule>
    <cfRule type="cellIs" dxfId="300" priority="20" operator="equal">
      <formula>777</formula>
    </cfRule>
    <cfRule type="cellIs" dxfId="299" priority="21" operator="equal">
      <formula>666</formula>
    </cfRule>
    <cfRule type="cellIs" dxfId="298" priority="22" operator="equal">
      <formula>3</formula>
    </cfRule>
    <cfRule type="cellIs" dxfId="297" priority="23" operator="equal">
      <formula>2</formula>
    </cfRule>
    <cfRule type="cellIs" dxfId="296" priority="24" operator="equal">
      <formula>3</formula>
    </cfRule>
    <cfRule type="cellIs" dxfId="295" priority="25" operator="equal">
      <formula>2</formula>
    </cfRule>
    <cfRule type="cellIs" dxfId="294" priority="26" operator="between">
      <formula>99</formula>
      <formula>90</formula>
    </cfRule>
    <cfRule type="cellIs" dxfId="293" priority="27" operator="equal">
      <formula>100</formula>
    </cfRule>
    <cfRule type="cellIs" dxfId="292" priority="28" operator="between">
      <formula>4</formula>
      <formula>54</formula>
    </cfRule>
  </conditionalFormatting>
  <conditionalFormatting sqref="BJ10:BL47">
    <cfRule type="cellIs" dxfId="291" priority="1" operator="equal">
      <formula>777</formula>
    </cfRule>
    <cfRule type="cellIs" dxfId="290" priority="2" operator="equal">
      <formula>666</formula>
    </cfRule>
    <cfRule type="cellIs" dxfId="289" priority="3" operator="between">
      <formula>90</formula>
      <formula>100</formula>
    </cfRule>
    <cfRule type="cellIs" dxfId="288" priority="4" operator="between">
      <formula>4</formula>
      <formula>54</formula>
    </cfRule>
    <cfRule type="cellIs" dxfId="287" priority="5" operator="greaterThan">
      <formula>90</formula>
    </cfRule>
    <cfRule type="cellIs" dxfId="286" priority="6" operator="equal">
      <formula>777</formula>
    </cfRule>
    <cfRule type="cellIs" dxfId="285" priority="7" operator="equal">
      <formula>666</formula>
    </cfRule>
    <cfRule type="cellIs" dxfId="284" priority="8" operator="equal">
      <formula>3</formula>
    </cfRule>
    <cfRule type="cellIs" dxfId="283" priority="9" operator="equal">
      <formula>2</formula>
    </cfRule>
    <cfRule type="cellIs" dxfId="282" priority="10" operator="equal">
      <formula>3</formula>
    </cfRule>
    <cfRule type="cellIs" dxfId="281" priority="11" operator="equal">
      <formula>2</formula>
    </cfRule>
    <cfRule type="cellIs" dxfId="280" priority="12" operator="between">
      <formula>99</formula>
      <formula>90</formula>
    </cfRule>
    <cfRule type="cellIs" dxfId="279" priority="13" operator="equal">
      <formula>100</formula>
    </cfRule>
    <cfRule type="cellIs" dxfId="278" priority="14" operator="between">
      <formula>4</formula>
      <formula>54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BW47"/>
  <sheetViews>
    <sheetView rightToLeft="1" zoomScale="90" zoomScaleNormal="90" workbookViewId="0">
      <selection activeCell="D5" sqref="D5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53" width="4.28515625" customWidth="1"/>
    <col min="54" max="56" width="5.28515625" customWidth="1"/>
    <col min="57" max="68" width="4.28515625" customWidth="1"/>
    <col min="69" max="79" width="3.7109375" customWidth="1"/>
  </cols>
  <sheetData>
    <row r="2" spans="1:75" ht="20.25" x14ac:dyDescent="0.3">
      <c r="A2"/>
      <c r="B2"/>
      <c r="C2" s="21" t="s">
        <v>55</v>
      </c>
      <c r="O2" s="27"/>
      <c r="P2" s="28" t="s">
        <v>26</v>
      </c>
    </row>
    <row r="3" spans="1:75" x14ac:dyDescent="0.25">
      <c r="A3"/>
      <c r="B3"/>
      <c r="F3" s="22"/>
      <c r="O3" s="34"/>
      <c r="P3" s="28" t="s">
        <v>30</v>
      </c>
      <c r="T3" s="25" t="s">
        <v>24</v>
      </c>
    </row>
    <row r="4" spans="1:75" x14ac:dyDescent="0.25">
      <c r="A4"/>
      <c r="B4"/>
      <c r="F4" s="23"/>
      <c r="G4" s="22" t="s">
        <v>23</v>
      </c>
      <c r="O4" s="38"/>
      <c r="P4" s="39" t="s">
        <v>34</v>
      </c>
      <c r="Q4" s="29"/>
      <c r="R4" s="30"/>
      <c r="S4" s="30"/>
      <c r="T4" s="31">
        <v>1</v>
      </c>
      <c r="U4" s="32" t="s">
        <v>27</v>
      </c>
      <c r="W4" s="24"/>
      <c r="AC4" s="26"/>
    </row>
    <row r="5" spans="1:75" x14ac:dyDescent="0.25">
      <c r="A5"/>
      <c r="B5"/>
      <c r="F5" s="23"/>
      <c r="G5" s="23" t="s">
        <v>25</v>
      </c>
      <c r="O5" s="54"/>
      <c r="P5" s="28" t="s">
        <v>46</v>
      </c>
      <c r="Q5" s="35"/>
      <c r="R5" s="30"/>
      <c r="S5" s="30"/>
      <c r="T5" s="36">
        <v>2</v>
      </c>
      <c r="U5" s="32" t="s">
        <v>31</v>
      </c>
      <c r="V5" s="32"/>
      <c r="W5" s="32"/>
      <c r="X5" s="33" t="s">
        <v>28</v>
      </c>
      <c r="Y5" s="24"/>
      <c r="AC5" s="26"/>
    </row>
    <row r="6" spans="1:75" x14ac:dyDescent="0.25">
      <c r="A6"/>
      <c r="B6"/>
      <c r="F6" s="23"/>
      <c r="G6" s="23" t="s">
        <v>29</v>
      </c>
      <c r="O6" s="55"/>
      <c r="P6" s="28" t="s">
        <v>47</v>
      </c>
      <c r="R6" s="30"/>
      <c r="S6" s="30"/>
      <c r="T6" s="40">
        <v>3</v>
      </c>
      <c r="U6" s="32" t="s">
        <v>35</v>
      </c>
      <c r="V6" s="32"/>
      <c r="W6" s="32"/>
      <c r="X6" s="37" t="s">
        <v>32</v>
      </c>
      <c r="Y6" s="24"/>
      <c r="AC6" s="26"/>
      <c r="AD6" s="24"/>
      <c r="AE6" s="24"/>
      <c r="AF6" s="24"/>
    </row>
    <row r="7" spans="1:75" ht="15.75" thickBot="1" x14ac:dyDescent="0.3">
      <c r="A7"/>
      <c r="B7"/>
      <c r="G7" s="23" t="s">
        <v>33</v>
      </c>
      <c r="J7" s="42" t="s">
        <v>36</v>
      </c>
      <c r="V7" s="32"/>
      <c r="W7" s="41"/>
      <c r="X7" s="24"/>
      <c r="AC7" s="26"/>
      <c r="AD7" s="24"/>
      <c r="AE7" s="24"/>
      <c r="AF7" s="24"/>
    </row>
    <row r="8" spans="1:75" ht="54.75" customHeight="1" x14ac:dyDescent="0.25">
      <c r="A8"/>
      <c r="B8"/>
      <c r="C8" s="103" t="s">
        <v>0</v>
      </c>
      <c r="D8" s="104"/>
      <c r="I8" s="105" t="s">
        <v>1</v>
      </c>
      <c r="J8" s="106"/>
      <c r="K8" s="106"/>
      <c r="L8" s="106"/>
      <c r="M8" s="106"/>
      <c r="N8" s="106"/>
      <c r="O8" s="106"/>
      <c r="P8" s="106"/>
      <c r="Q8" s="106"/>
      <c r="R8" s="107"/>
      <c r="S8" s="108" t="s">
        <v>2</v>
      </c>
      <c r="T8" s="109"/>
      <c r="U8" s="110"/>
      <c r="V8" s="108" t="s">
        <v>3</v>
      </c>
      <c r="W8" s="109"/>
      <c r="X8" s="110"/>
      <c r="Y8" s="118" t="s">
        <v>49</v>
      </c>
      <c r="Z8" s="119"/>
      <c r="AA8" s="119"/>
      <c r="AB8" s="119"/>
      <c r="AC8" s="120" t="s">
        <v>50</v>
      </c>
      <c r="AD8" s="121"/>
      <c r="AE8" s="121"/>
      <c r="AF8" s="121"/>
      <c r="AG8" s="122"/>
      <c r="AH8" s="108" t="s">
        <v>4</v>
      </c>
      <c r="AI8" s="109"/>
      <c r="AJ8" s="110"/>
      <c r="AK8" s="134" t="s">
        <v>6</v>
      </c>
      <c r="AL8" s="109"/>
      <c r="AM8" s="135"/>
      <c r="AN8" s="111" t="s">
        <v>53</v>
      </c>
      <c r="AO8" s="108" t="s">
        <v>5</v>
      </c>
      <c r="AP8" s="109"/>
      <c r="AQ8" s="110"/>
      <c r="AR8" s="113" t="s">
        <v>51</v>
      </c>
      <c r="AS8" s="114"/>
      <c r="AT8" s="114"/>
      <c r="AU8" s="115"/>
      <c r="AV8" s="113" t="s">
        <v>52</v>
      </c>
      <c r="AW8" s="114"/>
      <c r="AX8" s="114"/>
      <c r="AY8" s="114"/>
      <c r="AZ8" s="114"/>
      <c r="BA8" s="115"/>
      <c r="BB8" s="126" t="s">
        <v>7</v>
      </c>
      <c r="BC8" s="127"/>
      <c r="BD8" s="127"/>
      <c r="BE8" s="127"/>
      <c r="BF8" s="127"/>
      <c r="BG8" s="127"/>
      <c r="BH8" s="127"/>
      <c r="BI8" s="127"/>
      <c r="BJ8" s="127"/>
      <c r="BK8" s="127"/>
      <c r="BL8" s="128"/>
      <c r="BM8" s="129" t="s">
        <v>8</v>
      </c>
      <c r="BN8" s="130"/>
      <c r="BO8" s="138" t="s">
        <v>54</v>
      </c>
      <c r="BP8" s="140" t="s">
        <v>9</v>
      </c>
      <c r="BQ8" s="123"/>
      <c r="BR8" s="124"/>
      <c r="BS8" s="123" t="s">
        <v>10</v>
      </c>
      <c r="BT8" s="123"/>
      <c r="BU8" s="124"/>
      <c r="BV8" s="116" t="s">
        <v>48</v>
      </c>
      <c r="BW8" s="116" t="s">
        <v>37</v>
      </c>
    </row>
    <row r="9" spans="1:75" ht="46.5" thickBot="1" x14ac:dyDescent="0.3">
      <c r="A9"/>
      <c r="B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6" t="s">
        <v>38</v>
      </c>
      <c r="J9" s="47">
        <v>381</v>
      </c>
      <c r="K9" s="47">
        <v>382</v>
      </c>
      <c r="L9" s="48">
        <v>481</v>
      </c>
      <c r="M9" s="49">
        <v>482</v>
      </c>
      <c r="N9" s="49">
        <v>581</v>
      </c>
      <c r="O9" s="49">
        <v>582</v>
      </c>
      <c r="P9" s="67" t="s">
        <v>17</v>
      </c>
      <c r="Q9" s="68" t="s">
        <v>18</v>
      </c>
      <c r="R9" s="68" t="s">
        <v>19</v>
      </c>
      <c r="S9" s="5">
        <v>30</v>
      </c>
      <c r="T9" s="43">
        <v>70</v>
      </c>
      <c r="U9" s="67" t="s">
        <v>20</v>
      </c>
      <c r="V9" s="69" t="s">
        <v>22</v>
      </c>
      <c r="W9" s="70" t="s">
        <v>21</v>
      </c>
      <c r="X9" s="67" t="s">
        <v>20</v>
      </c>
      <c r="Y9" s="5">
        <v>30</v>
      </c>
      <c r="Z9" s="6">
        <v>35</v>
      </c>
      <c r="AA9" s="43">
        <v>35</v>
      </c>
      <c r="AB9" s="67" t="s">
        <v>20</v>
      </c>
      <c r="AC9" s="5">
        <v>20</v>
      </c>
      <c r="AD9" s="45">
        <v>25</v>
      </c>
      <c r="AE9" s="45">
        <v>25</v>
      </c>
      <c r="AF9" s="43">
        <v>30</v>
      </c>
      <c r="AG9" s="61" t="s">
        <v>19</v>
      </c>
      <c r="AH9" s="5">
        <v>30</v>
      </c>
      <c r="AI9" s="43">
        <v>70</v>
      </c>
      <c r="AJ9" s="67" t="s">
        <v>20</v>
      </c>
      <c r="AK9" s="45">
        <v>30</v>
      </c>
      <c r="AL9" s="43">
        <v>70</v>
      </c>
      <c r="AM9" s="136" t="s">
        <v>20</v>
      </c>
      <c r="AN9" s="112"/>
      <c r="AO9" s="5">
        <v>30</v>
      </c>
      <c r="AP9" s="43">
        <v>70</v>
      </c>
      <c r="AQ9" s="67" t="s">
        <v>20</v>
      </c>
      <c r="AR9" s="5">
        <v>30</v>
      </c>
      <c r="AS9" s="45">
        <v>35</v>
      </c>
      <c r="AT9" s="45">
        <v>35</v>
      </c>
      <c r="AU9" s="73" t="s">
        <v>20</v>
      </c>
      <c r="AV9" s="5">
        <v>12</v>
      </c>
      <c r="AW9" s="45">
        <v>18</v>
      </c>
      <c r="AX9" s="45">
        <v>28</v>
      </c>
      <c r="AY9" s="45">
        <v>21</v>
      </c>
      <c r="AZ9" s="43">
        <v>21</v>
      </c>
      <c r="BA9" s="64" t="s">
        <v>20</v>
      </c>
      <c r="BB9" s="50" t="s">
        <v>39</v>
      </c>
      <c r="BC9" s="51" t="s">
        <v>40</v>
      </c>
      <c r="BD9" s="51" t="s">
        <v>41</v>
      </c>
      <c r="BE9" s="51" t="s">
        <v>42</v>
      </c>
      <c r="BF9" s="52" t="s">
        <v>43</v>
      </c>
      <c r="BG9" s="52" t="s">
        <v>44</v>
      </c>
      <c r="BH9" s="52" t="s">
        <v>45</v>
      </c>
      <c r="BI9" s="44" t="s">
        <v>15</v>
      </c>
      <c r="BJ9" s="67" t="s">
        <v>17</v>
      </c>
      <c r="BK9" s="68" t="s">
        <v>18</v>
      </c>
      <c r="BL9" s="68" t="s">
        <v>19</v>
      </c>
      <c r="BM9" s="71"/>
      <c r="BN9" s="72"/>
      <c r="BO9" s="139"/>
      <c r="BP9" s="141"/>
      <c r="BQ9" s="57"/>
      <c r="BR9" s="73" t="s">
        <v>19</v>
      </c>
      <c r="BS9" s="56"/>
      <c r="BT9" s="57"/>
      <c r="BU9" s="73" t="s">
        <v>19</v>
      </c>
      <c r="BV9" s="117"/>
      <c r="BW9" s="125"/>
    </row>
    <row r="10" spans="1:75" x14ac:dyDescent="0.25">
      <c r="A10"/>
      <c r="B10" s="7">
        <v>1</v>
      </c>
      <c r="C10" s="74"/>
      <c r="D10" s="65"/>
      <c r="E10" s="8"/>
      <c r="F10" s="8"/>
      <c r="G10" s="9"/>
      <c r="H10" s="10"/>
      <c r="I10" s="75"/>
      <c r="J10" s="76"/>
      <c r="K10" s="76"/>
      <c r="L10" s="76"/>
      <c r="M10" s="76"/>
      <c r="N10" s="76"/>
      <c r="O10" s="77"/>
      <c r="P10" s="78">
        <f t="shared" ref="P10:P47" si="0">K10*0.4+J10*0.35+I10*0.25</f>
        <v>0</v>
      </c>
      <c r="Q10" s="18">
        <f t="shared" ref="Q10:Q47" si="1">L10*0.65+M10*0.35</f>
        <v>0</v>
      </c>
      <c r="R10" s="19">
        <f t="shared" ref="R10:R47" si="2">N10*0.6+O10*0.4</f>
        <v>0</v>
      </c>
      <c r="S10" s="89"/>
      <c r="T10" s="91"/>
      <c r="U10" s="92">
        <f t="shared" ref="U10:U47" si="3">T10*0.7+S10*0.3</f>
        <v>0</v>
      </c>
      <c r="V10" s="79"/>
      <c r="W10" s="20"/>
      <c r="X10" s="93">
        <f>W10*0.8+V10*0.2</f>
        <v>0</v>
      </c>
      <c r="Y10" s="75"/>
      <c r="Z10" s="80"/>
      <c r="AA10" s="77"/>
      <c r="AB10" s="131">
        <f>Y10*0.3+Z10*0.35+AA10*0.35</f>
        <v>0</v>
      </c>
      <c r="AC10" s="62"/>
      <c r="AD10" s="11"/>
      <c r="AE10" s="11"/>
      <c r="AF10" s="53"/>
      <c r="AG10" s="100">
        <f>AF10*0.3+AE10*0.25+AD10*0.25+AC10*0.2</f>
        <v>0</v>
      </c>
      <c r="AH10" s="75"/>
      <c r="AI10" s="77"/>
      <c r="AJ10" s="95">
        <f t="shared" ref="AJ10:AJ47" si="4">AI10*0.7+AH10*0.3</f>
        <v>0</v>
      </c>
      <c r="AK10" s="76"/>
      <c r="AL10" s="77"/>
      <c r="AM10" s="137">
        <f>AL10*0.7+AK10*0.3</f>
        <v>0</v>
      </c>
      <c r="AN10" s="133">
        <f>AM10*0.5+AJ10*0.5</f>
        <v>0</v>
      </c>
      <c r="AO10" s="75"/>
      <c r="AP10" s="77"/>
      <c r="AQ10" s="92">
        <f t="shared" ref="AQ10:AQ11" si="5">AP10*0.7+AO10*0.3</f>
        <v>0</v>
      </c>
      <c r="AR10" s="81"/>
      <c r="AS10" s="82"/>
      <c r="AT10" s="82"/>
      <c r="AU10" s="102">
        <f>AT10*0.35+AS10*0.35+AR10*0.3</f>
        <v>0</v>
      </c>
      <c r="AV10" s="62"/>
      <c r="AW10" s="11"/>
      <c r="AX10" s="11"/>
      <c r="AY10" s="11"/>
      <c r="AZ10" s="53"/>
      <c r="BA10" s="100">
        <f>AZ10*0.21+AY10*0.21+AX10*0.28+AW10*0.18+AV10*0.12</f>
        <v>0</v>
      </c>
      <c r="BB10" s="75"/>
      <c r="BC10" s="76"/>
      <c r="BD10" s="76"/>
      <c r="BE10" s="76"/>
      <c r="BF10" s="76"/>
      <c r="BG10" s="76"/>
      <c r="BH10" s="76"/>
      <c r="BI10" s="77"/>
      <c r="BJ10" s="83">
        <f t="shared" ref="BJ10:BJ47" si="6">BI10*0.2+BD10*0.27+BC10*0.26+BB10*0.27</f>
        <v>0</v>
      </c>
      <c r="BK10" s="20">
        <f t="shared" ref="BK10:BK47" si="7">BI10*0.2+BF10*0.27+BE10*0.26+BD10*0.27</f>
        <v>0</v>
      </c>
      <c r="BL10" s="19">
        <f t="shared" ref="BL10:BL47" si="8">BI10*0.2+BH10*0.27+BG10*0.26+BF10*0.27</f>
        <v>0</v>
      </c>
      <c r="BM10" s="80"/>
      <c r="BN10" s="84"/>
      <c r="BO10" s="77"/>
      <c r="BP10" s="142"/>
      <c r="BQ10" s="12"/>
      <c r="BR10" s="85"/>
      <c r="BS10" s="58"/>
      <c r="BT10" s="12"/>
      <c r="BU10" s="85"/>
      <c r="BV10" s="86"/>
      <c r="BW10" s="87"/>
    </row>
    <row r="11" spans="1:75" x14ac:dyDescent="0.25">
      <c r="A11"/>
      <c r="B11" s="13">
        <v>2</v>
      </c>
      <c r="C11" s="88"/>
      <c r="D11" s="66"/>
      <c r="E11" s="14"/>
      <c r="F11" s="14"/>
      <c r="G11" s="15"/>
      <c r="H11" s="16"/>
      <c r="I11" s="89"/>
      <c r="J11" s="90"/>
      <c r="K11" s="90"/>
      <c r="L11" s="90"/>
      <c r="M11" s="90"/>
      <c r="N11" s="90"/>
      <c r="O11" s="91"/>
      <c r="P11" s="78">
        <f t="shared" si="0"/>
        <v>0</v>
      </c>
      <c r="Q11" s="18">
        <f t="shared" si="1"/>
        <v>0</v>
      </c>
      <c r="R11" s="19">
        <f t="shared" si="2"/>
        <v>0</v>
      </c>
      <c r="S11" s="89"/>
      <c r="T11" s="91"/>
      <c r="U11" s="92">
        <f t="shared" si="3"/>
        <v>0</v>
      </c>
      <c r="V11" s="79"/>
      <c r="W11" s="20"/>
      <c r="X11" s="93">
        <f t="shared" ref="X11:X47" si="9">W11*0.8+V11*0.2</f>
        <v>0</v>
      </c>
      <c r="Y11" s="89"/>
      <c r="Z11" s="94"/>
      <c r="AA11" s="91"/>
      <c r="AB11" s="131">
        <f>Y11*0.3+Z11*0.35+AA11*0.35</f>
        <v>0</v>
      </c>
      <c r="AC11" s="17"/>
      <c r="AD11" s="18"/>
      <c r="AE11" s="18"/>
      <c r="AF11" s="20"/>
      <c r="AG11" s="101">
        <f>AF11*0.3+AE11*0.25+AD11*0.25+AC11*0.2</f>
        <v>0</v>
      </c>
      <c r="AH11" s="89"/>
      <c r="AI11" s="91"/>
      <c r="AJ11" s="95">
        <f t="shared" si="4"/>
        <v>0</v>
      </c>
      <c r="AK11" s="90"/>
      <c r="AL11" s="91"/>
      <c r="AM11" s="137">
        <f>AL11*0.7+AK11*0.3</f>
        <v>0</v>
      </c>
      <c r="AN11" s="132">
        <f>AM11*0.5+AJ11*0.5</f>
        <v>0</v>
      </c>
      <c r="AO11" s="89"/>
      <c r="AP11" s="91"/>
      <c r="AQ11" s="92">
        <f>AP11*0.7+AO11*0.3</f>
        <v>0</v>
      </c>
      <c r="AR11" s="89"/>
      <c r="AS11" s="90"/>
      <c r="AT11" s="90"/>
      <c r="AU11" s="102">
        <f t="shared" ref="AU11:AU47" si="10">AT11*0.35+AS11*0.35+AR11*0.3</f>
        <v>0</v>
      </c>
      <c r="AV11" s="17"/>
      <c r="AW11" s="18"/>
      <c r="AX11" s="18"/>
      <c r="AY11" s="18"/>
      <c r="AZ11" s="20"/>
      <c r="BA11" s="101">
        <f>AZ11*0.21+AY11*0.21+AX11*0.28+AW11*0.18+AV11*0.12</f>
        <v>0</v>
      </c>
      <c r="BB11" s="89"/>
      <c r="BC11" s="90"/>
      <c r="BD11" s="90"/>
      <c r="BE11" s="90"/>
      <c r="BF11" s="90"/>
      <c r="BG11" s="90"/>
      <c r="BH11" s="90"/>
      <c r="BI11" s="91"/>
      <c r="BJ11" s="83">
        <f t="shared" si="6"/>
        <v>0</v>
      </c>
      <c r="BK11" s="20">
        <f t="shared" si="7"/>
        <v>0</v>
      </c>
      <c r="BL11" s="19">
        <f t="shared" si="8"/>
        <v>0</v>
      </c>
      <c r="BM11" s="94"/>
      <c r="BN11" s="96"/>
      <c r="BO11" s="91"/>
      <c r="BP11" s="17"/>
      <c r="BQ11" s="20"/>
      <c r="BR11" s="97"/>
      <c r="BS11" s="59"/>
      <c r="BT11" s="20"/>
      <c r="BU11" s="97"/>
      <c r="BV11" s="98"/>
      <c r="BW11" s="99"/>
    </row>
    <row r="12" spans="1:75" x14ac:dyDescent="0.25">
      <c r="A12"/>
      <c r="B12" s="13">
        <v>3</v>
      </c>
      <c r="C12" s="88"/>
      <c r="D12" s="66"/>
      <c r="E12" s="14"/>
      <c r="F12" s="14"/>
      <c r="G12" s="15"/>
      <c r="H12" s="16"/>
      <c r="I12" s="89"/>
      <c r="J12" s="90"/>
      <c r="K12" s="90"/>
      <c r="L12" s="90"/>
      <c r="M12" s="90"/>
      <c r="N12" s="90"/>
      <c r="O12" s="91"/>
      <c r="P12" s="78">
        <f t="shared" si="0"/>
        <v>0</v>
      </c>
      <c r="Q12" s="18">
        <f t="shared" si="1"/>
        <v>0</v>
      </c>
      <c r="R12" s="19">
        <f t="shared" si="2"/>
        <v>0</v>
      </c>
      <c r="S12" s="89"/>
      <c r="T12" s="91"/>
      <c r="U12" s="92">
        <f t="shared" si="3"/>
        <v>0</v>
      </c>
      <c r="V12" s="79"/>
      <c r="W12" s="20"/>
      <c r="X12" s="93">
        <f t="shared" si="9"/>
        <v>0</v>
      </c>
      <c r="Y12" s="89"/>
      <c r="Z12" s="94"/>
      <c r="AA12" s="91"/>
      <c r="AB12" s="131">
        <f t="shared" ref="AB12:AB47" si="11">Y12*0.3+Z12*0.35+AA12*0.35</f>
        <v>0</v>
      </c>
      <c r="AC12" s="17"/>
      <c r="AD12" s="18"/>
      <c r="AE12" s="18"/>
      <c r="AF12" s="20"/>
      <c r="AG12" s="101">
        <f t="shared" ref="AG12:AG47" si="12">AF12*0.3+AE12*0.25+AD12*0.25+AC12*0.2</f>
        <v>0</v>
      </c>
      <c r="AH12" s="89"/>
      <c r="AI12" s="91"/>
      <c r="AJ12" s="95">
        <f t="shared" si="4"/>
        <v>0</v>
      </c>
      <c r="AK12" s="90"/>
      <c r="AL12" s="91"/>
      <c r="AM12" s="137">
        <f t="shared" ref="AM12:AM47" si="13">AL12*0.7+AK12*0.3</f>
        <v>0</v>
      </c>
      <c r="AN12" s="132">
        <f>AM12*0.5+AJ12*0.5</f>
        <v>0</v>
      </c>
      <c r="AO12" s="89"/>
      <c r="AP12" s="91"/>
      <c r="AQ12" s="92">
        <f t="shared" ref="AQ12:AQ47" si="14">AP12*0.7+AO12*0.3</f>
        <v>0</v>
      </c>
      <c r="AR12" s="89"/>
      <c r="AS12" s="90"/>
      <c r="AT12" s="90"/>
      <c r="AU12" s="102">
        <f t="shared" si="10"/>
        <v>0</v>
      </c>
      <c r="AV12" s="17"/>
      <c r="AW12" s="18"/>
      <c r="AX12" s="18"/>
      <c r="AY12" s="18"/>
      <c r="AZ12" s="20"/>
      <c r="BA12" s="101">
        <f t="shared" ref="BA12:BA47" si="15">AZ12*0.21+AY12*0.21+AX12*0.28+AW12*0.18+AV12*0.12</f>
        <v>0</v>
      </c>
      <c r="BB12" s="89"/>
      <c r="BC12" s="90"/>
      <c r="BD12" s="90"/>
      <c r="BE12" s="90"/>
      <c r="BF12" s="90"/>
      <c r="BG12" s="90"/>
      <c r="BH12" s="90"/>
      <c r="BI12" s="91"/>
      <c r="BJ12" s="83">
        <f t="shared" si="6"/>
        <v>0</v>
      </c>
      <c r="BK12" s="20">
        <f t="shared" si="7"/>
        <v>0</v>
      </c>
      <c r="BL12" s="19">
        <f t="shared" si="8"/>
        <v>0</v>
      </c>
      <c r="BM12" s="94"/>
      <c r="BN12" s="96"/>
      <c r="BO12" s="91"/>
      <c r="BP12" s="17"/>
      <c r="BQ12" s="20"/>
      <c r="BR12" s="97"/>
      <c r="BS12" s="59"/>
      <c r="BT12" s="20"/>
      <c r="BU12" s="97"/>
      <c r="BV12" s="98"/>
      <c r="BW12" s="99"/>
    </row>
    <row r="13" spans="1:75" x14ac:dyDescent="0.25">
      <c r="A13"/>
      <c r="B13" s="13">
        <v>4</v>
      </c>
      <c r="C13" s="88"/>
      <c r="D13" s="66"/>
      <c r="E13" s="14"/>
      <c r="F13" s="14"/>
      <c r="G13" s="15"/>
      <c r="H13" s="16"/>
      <c r="I13" s="89"/>
      <c r="J13" s="90"/>
      <c r="K13" s="90"/>
      <c r="L13" s="90"/>
      <c r="M13" s="90"/>
      <c r="N13" s="90"/>
      <c r="O13" s="91"/>
      <c r="P13" s="78">
        <f t="shared" si="0"/>
        <v>0</v>
      </c>
      <c r="Q13" s="18">
        <f t="shared" si="1"/>
        <v>0</v>
      </c>
      <c r="R13" s="19">
        <f t="shared" si="2"/>
        <v>0</v>
      </c>
      <c r="S13" s="89"/>
      <c r="T13" s="91"/>
      <c r="U13" s="92">
        <f t="shared" si="3"/>
        <v>0</v>
      </c>
      <c r="V13" s="79"/>
      <c r="W13" s="20"/>
      <c r="X13" s="93">
        <f t="shared" si="9"/>
        <v>0</v>
      </c>
      <c r="Y13" s="89"/>
      <c r="Z13" s="94"/>
      <c r="AA13" s="91"/>
      <c r="AB13" s="131">
        <f t="shared" si="11"/>
        <v>0</v>
      </c>
      <c r="AC13" s="17"/>
      <c r="AD13" s="18"/>
      <c r="AE13" s="18"/>
      <c r="AF13" s="20"/>
      <c r="AG13" s="101">
        <f t="shared" si="12"/>
        <v>0</v>
      </c>
      <c r="AH13" s="89"/>
      <c r="AI13" s="91"/>
      <c r="AJ13" s="95">
        <f t="shared" si="4"/>
        <v>0</v>
      </c>
      <c r="AK13" s="90"/>
      <c r="AL13" s="91"/>
      <c r="AM13" s="137">
        <f t="shared" si="13"/>
        <v>0</v>
      </c>
      <c r="AN13" s="132">
        <f>AM13*0.5+AJ13*0.5</f>
        <v>0</v>
      </c>
      <c r="AO13" s="89"/>
      <c r="AP13" s="91"/>
      <c r="AQ13" s="92">
        <f t="shared" si="14"/>
        <v>0</v>
      </c>
      <c r="AR13" s="89"/>
      <c r="AS13" s="90"/>
      <c r="AT13" s="90"/>
      <c r="AU13" s="102">
        <f t="shared" si="10"/>
        <v>0</v>
      </c>
      <c r="AV13" s="17"/>
      <c r="AW13" s="18"/>
      <c r="AX13" s="18"/>
      <c r="AY13" s="18"/>
      <c r="AZ13" s="20"/>
      <c r="BA13" s="101">
        <f t="shared" si="15"/>
        <v>0</v>
      </c>
      <c r="BB13" s="89"/>
      <c r="BC13" s="90"/>
      <c r="BD13" s="90"/>
      <c r="BE13" s="90"/>
      <c r="BF13" s="90"/>
      <c r="BG13" s="90"/>
      <c r="BH13" s="90"/>
      <c r="BI13" s="91"/>
      <c r="BJ13" s="83">
        <f t="shared" si="6"/>
        <v>0</v>
      </c>
      <c r="BK13" s="20">
        <f t="shared" si="7"/>
        <v>0</v>
      </c>
      <c r="BL13" s="19">
        <f t="shared" si="8"/>
        <v>0</v>
      </c>
      <c r="BM13" s="94"/>
      <c r="BN13" s="96"/>
      <c r="BO13" s="91"/>
      <c r="BP13" s="17"/>
      <c r="BQ13" s="20"/>
      <c r="BR13" s="97"/>
      <c r="BS13" s="59"/>
      <c r="BT13" s="20"/>
      <c r="BU13" s="97"/>
      <c r="BV13" s="98"/>
      <c r="BW13" s="99"/>
    </row>
    <row r="14" spans="1:75" x14ac:dyDescent="0.25">
      <c r="A14"/>
      <c r="B14" s="13">
        <v>5</v>
      </c>
      <c r="C14" s="88"/>
      <c r="D14" s="66"/>
      <c r="E14" s="14"/>
      <c r="F14" s="14"/>
      <c r="G14" s="15"/>
      <c r="H14" s="16"/>
      <c r="I14" s="89"/>
      <c r="J14" s="90"/>
      <c r="K14" s="90"/>
      <c r="L14" s="90"/>
      <c r="M14" s="90"/>
      <c r="N14" s="90"/>
      <c r="O14" s="91"/>
      <c r="P14" s="78">
        <f t="shared" si="0"/>
        <v>0</v>
      </c>
      <c r="Q14" s="18">
        <f t="shared" si="1"/>
        <v>0</v>
      </c>
      <c r="R14" s="19">
        <f t="shared" si="2"/>
        <v>0</v>
      </c>
      <c r="S14" s="89"/>
      <c r="T14" s="91"/>
      <c r="U14" s="92">
        <f t="shared" si="3"/>
        <v>0</v>
      </c>
      <c r="V14" s="79"/>
      <c r="W14" s="20"/>
      <c r="X14" s="93">
        <f t="shared" si="9"/>
        <v>0</v>
      </c>
      <c r="Y14" s="89"/>
      <c r="Z14" s="94"/>
      <c r="AA14" s="91"/>
      <c r="AB14" s="131">
        <f t="shared" si="11"/>
        <v>0</v>
      </c>
      <c r="AC14" s="17"/>
      <c r="AD14" s="18"/>
      <c r="AE14" s="18"/>
      <c r="AF14" s="20"/>
      <c r="AG14" s="101">
        <f t="shared" si="12"/>
        <v>0</v>
      </c>
      <c r="AH14" s="89"/>
      <c r="AI14" s="91"/>
      <c r="AJ14" s="95">
        <f t="shared" si="4"/>
        <v>0</v>
      </c>
      <c r="AK14" s="90"/>
      <c r="AL14" s="91"/>
      <c r="AM14" s="137">
        <f t="shared" si="13"/>
        <v>0</v>
      </c>
      <c r="AN14" s="132">
        <f>AM14*0.5+AJ14*0.5</f>
        <v>0</v>
      </c>
      <c r="AO14" s="89"/>
      <c r="AP14" s="91"/>
      <c r="AQ14" s="92">
        <f t="shared" si="14"/>
        <v>0</v>
      </c>
      <c r="AR14" s="89"/>
      <c r="AS14" s="90"/>
      <c r="AT14" s="90"/>
      <c r="AU14" s="102">
        <f t="shared" si="10"/>
        <v>0</v>
      </c>
      <c r="AV14" s="17"/>
      <c r="AW14" s="18"/>
      <c r="AX14" s="18"/>
      <c r="AY14" s="18"/>
      <c r="AZ14" s="20"/>
      <c r="BA14" s="101">
        <f t="shared" si="15"/>
        <v>0</v>
      </c>
      <c r="BB14" s="89"/>
      <c r="BC14" s="90"/>
      <c r="BD14" s="90"/>
      <c r="BE14" s="90"/>
      <c r="BF14" s="90"/>
      <c r="BG14" s="90"/>
      <c r="BH14" s="90"/>
      <c r="BI14" s="91"/>
      <c r="BJ14" s="83">
        <f t="shared" si="6"/>
        <v>0</v>
      </c>
      <c r="BK14" s="20">
        <f t="shared" si="7"/>
        <v>0</v>
      </c>
      <c r="BL14" s="19">
        <f t="shared" si="8"/>
        <v>0</v>
      </c>
      <c r="BM14" s="94"/>
      <c r="BN14" s="96"/>
      <c r="BO14" s="91"/>
      <c r="BP14" s="17"/>
      <c r="BQ14" s="20"/>
      <c r="BR14" s="97"/>
      <c r="BS14" s="59"/>
      <c r="BT14" s="20"/>
      <c r="BU14" s="97"/>
      <c r="BV14" s="98"/>
      <c r="BW14" s="99"/>
    </row>
    <row r="15" spans="1:75" x14ac:dyDescent="0.25">
      <c r="A15"/>
      <c r="B15" s="13">
        <v>6</v>
      </c>
      <c r="C15" s="88"/>
      <c r="D15" s="66"/>
      <c r="E15" s="14"/>
      <c r="F15" s="14"/>
      <c r="G15" s="15"/>
      <c r="H15" s="16"/>
      <c r="I15" s="89"/>
      <c r="J15" s="90"/>
      <c r="K15" s="90"/>
      <c r="L15" s="90"/>
      <c r="M15" s="90"/>
      <c r="N15" s="90"/>
      <c r="O15" s="91"/>
      <c r="P15" s="78">
        <f t="shared" si="0"/>
        <v>0</v>
      </c>
      <c r="Q15" s="18">
        <f t="shared" si="1"/>
        <v>0</v>
      </c>
      <c r="R15" s="19">
        <f t="shared" si="2"/>
        <v>0</v>
      </c>
      <c r="S15" s="89"/>
      <c r="T15" s="91"/>
      <c r="U15" s="92">
        <f t="shared" si="3"/>
        <v>0</v>
      </c>
      <c r="V15" s="79"/>
      <c r="W15" s="20"/>
      <c r="X15" s="93">
        <f t="shared" si="9"/>
        <v>0</v>
      </c>
      <c r="Y15" s="89"/>
      <c r="Z15" s="94"/>
      <c r="AA15" s="91"/>
      <c r="AB15" s="131">
        <f t="shared" si="11"/>
        <v>0</v>
      </c>
      <c r="AC15" s="17"/>
      <c r="AD15" s="18"/>
      <c r="AE15" s="18"/>
      <c r="AF15" s="20"/>
      <c r="AG15" s="101">
        <f t="shared" si="12"/>
        <v>0</v>
      </c>
      <c r="AH15" s="89"/>
      <c r="AI15" s="91"/>
      <c r="AJ15" s="95">
        <f t="shared" si="4"/>
        <v>0</v>
      </c>
      <c r="AK15" s="90"/>
      <c r="AL15" s="91"/>
      <c r="AM15" s="137">
        <f t="shared" si="13"/>
        <v>0</v>
      </c>
      <c r="AN15" s="132">
        <f>AM15*0.5+AJ15*0.5</f>
        <v>0</v>
      </c>
      <c r="AO15" s="89"/>
      <c r="AP15" s="91"/>
      <c r="AQ15" s="92">
        <f t="shared" si="14"/>
        <v>0</v>
      </c>
      <c r="AR15" s="89"/>
      <c r="AS15" s="90"/>
      <c r="AT15" s="90"/>
      <c r="AU15" s="102">
        <f t="shared" si="10"/>
        <v>0</v>
      </c>
      <c r="AV15" s="17"/>
      <c r="AW15" s="18"/>
      <c r="AX15" s="18"/>
      <c r="AY15" s="18"/>
      <c r="AZ15" s="20"/>
      <c r="BA15" s="101">
        <f t="shared" si="15"/>
        <v>0</v>
      </c>
      <c r="BB15" s="89"/>
      <c r="BC15" s="90"/>
      <c r="BD15" s="90"/>
      <c r="BE15" s="90"/>
      <c r="BF15" s="90"/>
      <c r="BG15" s="90"/>
      <c r="BH15" s="90"/>
      <c r="BI15" s="91"/>
      <c r="BJ15" s="83">
        <f t="shared" si="6"/>
        <v>0</v>
      </c>
      <c r="BK15" s="20">
        <f t="shared" si="7"/>
        <v>0</v>
      </c>
      <c r="BL15" s="19">
        <f t="shared" si="8"/>
        <v>0</v>
      </c>
      <c r="BM15" s="94"/>
      <c r="BN15" s="96"/>
      <c r="BO15" s="91"/>
      <c r="BP15" s="17"/>
      <c r="BQ15" s="20"/>
      <c r="BR15" s="97"/>
      <c r="BS15" s="59"/>
      <c r="BT15" s="20"/>
      <c r="BU15" s="97"/>
      <c r="BV15" s="98"/>
      <c r="BW15" s="99"/>
    </row>
    <row r="16" spans="1:75" x14ac:dyDescent="0.25">
      <c r="A16"/>
      <c r="B16" s="13">
        <v>7</v>
      </c>
      <c r="C16" s="88"/>
      <c r="D16" s="66"/>
      <c r="E16" s="14"/>
      <c r="F16" s="14"/>
      <c r="G16" s="15"/>
      <c r="H16" s="16"/>
      <c r="I16" s="89"/>
      <c r="J16" s="90"/>
      <c r="K16" s="90"/>
      <c r="L16" s="90"/>
      <c r="M16" s="90"/>
      <c r="N16" s="90"/>
      <c r="O16" s="91"/>
      <c r="P16" s="78">
        <f t="shared" si="0"/>
        <v>0</v>
      </c>
      <c r="Q16" s="18">
        <f t="shared" si="1"/>
        <v>0</v>
      </c>
      <c r="R16" s="19">
        <f t="shared" si="2"/>
        <v>0</v>
      </c>
      <c r="S16" s="89"/>
      <c r="T16" s="91"/>
      <c r="U16" s="92">
        <f t="shared" si="3"/>
        <v>0</v>
      </c>
      <c r="V16" s="79"/>
      <c r="W16" s="20"/>
      <c r="X16" s="93">
        <f t="shared" si="9"/>
        <v>0</v>
      </c>
      <c r="Y16" s="89"/>
      <c r="Z16" s="94"/>
      <c r="AA16" s="91"/>
      <c r="AB16" s="131">
        <f t="shared" si="11"/>
        <v>0</v>
      </c>
      <c r="AC16" s="17"/>
      <c r="AD16" s="18"/>
      <c r="AE16" s="18"/>
      <c r="AF16" s="20"/>
      <c r="AG16" s="101">
        <f t="shared" si="12"/>
        <v>0</v>
      </c>
      <c r="AH16" s="89"/>
      <c r="AI16" s="91"/>
      <c r="AJ16" s="95">
        <f t="shared" si="4"/>
        <v>0</v>
      </c>
      <c r="AK16" s="90"/>
      <c r="AL16" s="91"/>
      <c r="AM16" s="137">
        <f t="shared" si="13"/>
        <v>0</v>
      </c>
      <c r="AN16" s="132">
        <f>AM16*0.5+AJ16*0.5</f>
        <v>0</v>
      </c>
      <c r="AO16" s="89"/>
      <c r="AP16" s="91"/>
      <c r="AQ16" s="92">
        <f t="shared" si="14"/>
        <v>0</v>
      </c>
      <c r="AR16" s="89"/>
      <c r="AS16" s="90"/>
      <c r="AT16" s="90"/>
      <c r="AU16" s="102">
        <f t="shared" si="10"/>
        <v>0</v>
      </c>
      <c r="AV16" s="17"/>
      <c r="AW16" s="18"/>
      <c r="AX16" s="18"/>
      <c r="AY16" s="18"/>
      <c r="AZ16" s="20"/>
      <c r="BA16" s="101">
        <f t="shared" si="15"/>
        <v>0</v>
      </c>
      <c r="BB16" s="89"/>
      <c r="BC16" s="90"/>
      <c r="BD16" s="90"/>
      <c r="BE16" s="90"/>
      <c r="BF16" s="90"/>
      <c r="BG16" s="90"/>
      <c r="BH16" s="90"/>
      <c r="BI16" s="91"/>
      <c r="BJ16" s="83">
        <f t="shared" si="6"/>
        <v>0</v>
      </c>
      <c r="BK16" s="20">
        <f t="shared" si="7"/>
        <v>0</v>
      </c>
      <c r="BL16" s="19">
        <f t="shared" si="8"/>
        <v>0</v>
      </c>
      <c r="BM16" s="94"/>
      <c r="BN16" s="96"/>
      <c r="BO16" s="91"/>
      <c r="BP16" s="17"/>
      <c r="BQ16" s="20"/>
      <c r="BR16" s="97"/>
      <c r="BS16" s="59"/>
      <c r="BT16" s="20"/>
      <c r="BU16" s="97"/>
      <c r="BV16" s="98"/>
      <c r="BW16" s="99"/>
    </row>
    <row r="17" spans="1:75" x14ac:dyDescent="0.25">
      <c r="A17"/>
      <c r="B17" s="13">
        <v>8</v>
      </c>
      <c r="C17" s="88"/>
      <c r="D17" s="66"/>
      <c r="E17" s="14"/>
      <c r="F17" s="14"/>
      <c r="G17" s="15"/>
      <c r="H17" s="16"/>
      <c r="I17" s="89"/>
      <c r="J17" s="90"/>
      <c r="K17" s="90"/>
      <c r="L17" s="90"/>
      <c r="M17" s="90"/>
      <c r="N17" s="90"/>
      <c r="O17" s="91"/>
      <c r="P17" s="78">
        <f t="shared" si="0"/>
        <v>0</v>
      </c>
      <c r="Q17" s="18">
        <f t="shared" si="1"/>
        <v>0</v>
      </c>
      <c r="R17" s="19">
        <f t="shared" si="2"/>
        <v>0</v>
      </c>
      <c r="S17" s="89"/>
      <c r="T17" s="91"/>
      <c r="U17" s="92">
        <f t="shared" si="3"/>
        <v>0</v>
      </c>
      <c r="V17" s="79"/>
      <c r="W17" s="20"/>
      <c r="X17" s="93">
        <f t="shared" si="9"/>
        <v>0</v>
      </c>
      <c r="Y17" s="89"/>
      <c r="Z17" s="94"/>
      <c r="AA17" s="91"/>
      <c r="AB17" s="131">
        <f t="shared" si="11"/>
        <v>0</v>
      </c>
      <c r="AC17" s="17"/>
      <c r="AD17" s="18"/>
      <c r="AE17" s="18"/>
      <c r="AF17" s="20"/>
      <c r="AG17" s="101">
        <f t="shared" si="12"/>
        <v>0</v>
      </c>
      <c r="AH17" s="89"/>
      <c r="AI17" s="91"/>
      <c r="AJ17" s="95">
        <f t="shared" si="4"/>
        <v>0</v>
      </c>
      <c r="AK17" s="90"/>
      <c r="AL17" s="91"/>
      <c r="AM17" s="137">
        <f t="shared" si="13"/>
        <v>0</v>
      </c>
      <c r="AN17" s="132">
        <f>AM17*0.5+AJ17*0.5</f>
        <v>0</v>
      </c>
      <c r="AO17" s="89"/>
      <c r="AP17" s="91"/>
      <c r="AQ17" s="92">
        <f t="shared" si="14"/>
        <v>0</v>
      </c>
      <c r="AR17" s="89"/>
      <c r="AS17" s="90"/>
      <c r="AT17" s="90"/>
      <c r="AU17" s="102">
        <f t="shared" si="10"/>
        <v>0</v>
      </c>
      <c r="AV17" s="17"/>
      <c r="AW17" s="18"/>
      <c r="AX17" s="18"/>
      <c r="AY17" s="18"/>
      <c r="AZ17" s="20"/>
      <c r="BA17" s="101">
        <f t="shared" si="15"/>
        <v>0</v>
      </c>
      <c r="BB17" s="89"/>
      <c r="BC17" s="90"/>
      <c r="BD17" s="90"/>
      <c r="BE17" s="90"/>
      <c r="BF17" s="90"/>
      <c r="BG17" s="90"/>
      <c r="BH17" s="90"/>
      <c r="BI17" s="91"/>
      <c r="BJ17" s="83">
        <f t="shared" si="6"/>
        <v>0</v>
      </c>
      <c r="BK17" s="20">
        <f t="shared" si="7"/>
        <v>0</v>
      </c>
      <c r="BL17" s="19">
        <f t="shared" si="8"/>
        <v>0</v>
      </c>
      <c r="BM17" s="94"/>
      <c r="BN17" s="96"/>
      <c r="BO17" s="91"/>
      <c r="BP17" s="17"/>
      <c r="BQ17" s="20"/>
      <c r="BR17" s="97"/>
      <c r="BS17" s="59"/>
      <c r="BT17" s="20"/>
      <c r="BU17" s="97"/>
      <c r="BV17" s="98"/>
      <c r="BW17" s="99"/>
    </row>
    <row r="18" spans="1:75" x14ac:dyDescent="0.25">
      <c r="A18"/>
      <c r="B18" s="13">
        <v>9</v>
      </c>
      <c r="C18" s="88"/>
      <c r="D18" s="66"/>
      <c r="E18" s="14"/>
      <c r="F18" s="14"/>
      <c r="G18" s="15"/>
      <c r="H18" s="16"/>
      <c r="I18" s="89"/>
      <c r="J18" s="90"/>
      <c r="K18" s="90"/>
      <c r="L18" s="90"/>
      <c r="M18" s="90"/>
      <c r="N18" s="90"/>
      <c r="O18" s="91"/>
      <c r="P18" s="78">
        <f t="shared" si="0"/>
        <v>0</v>
      </c>
      <c r="Q18" s="18">
        <f t="shared" si="1"/>
        <v>0</v>
      </c>
      <c r="R18" s="19">
        <f t="shared" si="2"/>
        <v>0</v>
      </c>
      <c r="S18" s="89"/>
      <c r="T18" s="91"/>
      <c r="U18" s="92">
        <f t="shared" si="3"/>
        <v>0</v>
      </c>
      <c r="V18" s="79"/>
      <c r="W18" s="20"/>
      <c r="X18" s="93">
        <f t="shared" si="9"/>
        <v>0</v>
      </c>
      <c r="Y18" s="89"/>
      <c r="Z18" s="94"/>
      <c r="AA18" s="91"/>
      <c r="AB18" s="131">
        <f t="shared" si="11"/>
        <v>0</v>
      </c>
      <c r="AC18" s="17"/>
      <c r="AD18" s="18"/>
      <c r="AE18" s="18"/>
      <c r="AF18" s="20"/>
      <c r="AG18" s="101">
        <f t="shared" si="12"/>
        <v>0</v>
      </c>
      <c r="AH18" s="89"/>
      <c r="AI18" s="91"/>
      <c r="AJ18" s="95">
        <f t="shared" si="4"/>
        <v>0</v>
      </c>
      <c r="AK18" s="90"/>
      <c r="AL18" s="91"/>
      <c r="AM18" s="137">
        <f t="shared" si="13"/>
        <v>0</v>
      </c>
      <c r="AN18" s="132">
        <f>AM18*0.5+AJ18*0.5</f>
        <v>0</v>
      </c>
      <c r="AO18" s="89"/>
      <c r="AP18" s="91"/>
      <c r="AQ18" s="92">
        <f t="shared" si="14"/>
        <v>0</v>
      </c>
      <c r="AR18" s="89"/>
      <c r="AS18" s="90"/>
      <c r="AT18" s="90"/>
      <c r="AU18" s="102">
        <f t="shared" si="10"/>
        <v>0</v>
      </c>
      <c r="AV18" s="17"/>
      <c r="AW18" s="18"/>
      <c r="AX18" s="18"/>
      <c r="AY18" s="18"/>
      <c r="AZ18" s="20"/>
      <c r="BA18" s="101">
        <f t="shared" si="15"/>
        <v>0</v>
      </c>
      <c r="BB18" s="89"/>
      <c r="BC18" s="90"/>
      <c r="BD18" s="90"/>
      <c r="BE18" s="90"/>
      <c r="BF18" s="90"/>
      <c r="BG18" s="90"/>
      <c r="BH18" s="90"/>
      <c r="BI18" s="91"/>
      <c r="BJ18" s="83">
        <f t="shared" si="6"/>
        <v>0</v>
      </c>
      <c r="BK18" s="20">
        <f t="shared" si="7"/>
        <v>0</v>
      </c>
      <c r="BL18" s="19">
        <f t="shared" si="8"/>
        <v>0</v>
      </c>
      <c r="BM18" s="94"/>
      <c r="BN18" s="96"/>
      <c r="BO18" s="91"/>
      <c r="BP18" s="17"/>
      <c r="BQ18" s="20"/>
      <c r="BR18" s="97"/>
      <c r="BS18" s="59"/>
      <c r="BT18" s="20"/>
      <c r="BU18" s="97"/>
      <c r="BV18" s="98"/>
      <c r="BW18" s="99"/>
    </row>
    <row r="19" spans="1:75" x14ac:dyDescent="0.25">
      <c r="A19"/>
      <c r="B19" s="13">
        <v>10</v>
      </c>
      <c r="C19" s="88"/>
      <c r="D19" s="66"/>
      <c r="E19" s="14"/>
      <c r="F19" s="14"/>
      <c r="G19" s="15"/>
      <c r="H19" s="16"/>
      <c r="I19" s="89"/>
      <c r="J19" s="90"/>
      <c r="K19" s="90"/>
      <c r="L19" s="90"/>
      <c r="M19" s="90"/>
      <c r="N19" s="90"/>
      <c r="O19" s="91"/>
      <c r="P19" s="78">
        <f t="shared" si="0"/>
        <v>0</v>
      </c>
      <c r="Q19" s="18">
        <f t="shared" si="1"/>
        <v>0</v>
      </c>
      <c r="R19" s="19">
        <f t="shared" si="2"/>
        <v>0</v>
      </c>
      <c r="S19" s="89"/>
      <c r="T19" s="91"/>
      <c r="U19" s="92">
        <f t="shared" si="3"/>
        <v>0</v>
      </c>
      <c r="V19" s="79"/>
      <c r="W19" s="20"/>
      <c r="X19" s="93">
        <f t="shared" si="9"/>
        <v>0</v>
      </c>
      <c r="Y19" s="89"/>
      <c r="Z19" s="94"/>
      <c r="AA19" s="91"/>
      <c r="AB19" s="131">
        <f t="shared" si="11"/>
        <v>0</v>
      </c>
      <c r="AC19" s="17"/>
      <c r="AD19" s="18"/>
      <c r="AE19" s="18"/>
      <c r="AF19" s="20"/>
      <c r="AG19" s="101">
        <f t="shared" si="12"/>
        <v>0</v>
      </c>
      <c r="AH19" s="89"/>
      <c r="AI19" s="91"/>
      <c r="AJ19" s="95">
        <f t="shared" si="4"/>
        <v>0</v>
      </c>
      <c r="AK19" s="90"/>
      <c r="AL19" s="91"/>
      <c r="AM19" s="137">
        <f t="shared" si="13"/>
        <v>0</v>
      </c>
      <c r="AN19" s="132">
        <f>AM19*0.5+AJ19*0.5</f>
        <v>0</v>
      </c>
      <c r="AO19" s="89"/>
      <c r="AP19" s="91"/>
      <c r="AQ19" s="92">
        <f t="shared" si="14"/>
        <v>0</v>
      </c>
      <c r="AR19" s="89"/>
      <c r="AS19" s="90"/>
      <c r="AT19" s="90"/>
      <c r="AU19" s="102">
        <f t="shared" si="10"/>
        <v>0</v>
      </c>
      <c r="AV19" s="17"/>
      <c r="AW19" s="18"/>
      <c r="AX19" s="18"/>
      <c r="AY19" s="18"/>
      <c r="AZ19" s="20"/>
      <c r="BA19" s="101">
        <f t="shared" si="15"/>
        <v>0</v>
      </c>
      <c r="BB19" s="89"/>
      <c r="BC19" s="90"/>
      <c r="BD19" s="90"/>
      <c r="BE19" s="90"/>
      <c r="BF19" s="90"/>
      <c r="BG19" s="90"/>
      <c r="BH19" s="90"/>
      <c r="BI19" s="91"/>
      <c r="BJ19" s="83">
        <f t="shared" si="6"/>
        <v>0</v>
      </c>
      <c r="BK19" s="20">
        <f t="shared" si="7"/>
        <v>0</v>
      </c>
      <c r="BL19" s="19">
        <f t="shared" si="8"/>
        <v>0</v>
      </c>
      <c r="BM19" s="94"/>
      <c r="BN19" s="96"/>
      <c r="BO19" s="91"/>
      <c r="BP19" s="17"/>
      <c r="BQ19" s="20"/>
      <c r="BR19" s="97"/>
      <c r="BS19" s="59"/>
      <c r="BT19" s="20"/>
      <c r="BU19" s="97"/>
      <c r="BV19" s="98"/>
      <c r="BW19" s="99"/>
    </row>
    <row r="20" spans="1:75" x14ac:dyDescent="0.25">
      <c r="A20"/>
      <c r="B20" s="13">
        <v>11</v>
      </c>
      <c r="C20" s="88"/>
      <c r="D20" s="66"/>
      <c r="E20" s="14"/>
      <c r="F20" s="14"/>
      <c r="G20" s="15"/>
      <c r="H20" s="16"/>
      <c r="I20" s="89"/>
      <c r="J20" s="90"/>
      <c r="K20" s="90"/>
      <c r="L20" s="90"/>
      <c r="M20" s="90"/>
      <c r="N20" s="90"/>
      <c r="O20" s="91"/>
      <c r="P20" s="78">
        <f t="shared" si="0"/>
        <v>0</v>
      </c>
      <c r="Q20" s="18">
        <f t="shared" si="1"/>
        <v>0</v>
      </c>
      <c r="R20" s="19">
        <f t="shared" si="2"/>
        <v>0</v>
      </c>
      <c r="S20" s="89"/>
      <c r="T20" s="91"/>
      <c r="U20" s="92">
        <f t="shared" si="3"/>
        <v>0</v>
      </c>
      <c r="V20" s="79"/>
      <c r="W20" s="20"/>
      <c r="X20" s="93">
        <f t="shared" si="9"/>
        <v>0</v>
      </c>
      <c r="Y20" s="89"/>
      <c r="Z20" s="94"/>
      <c r="AA20" s="91"/>
      <c r="AB20" s="131">
        <f t="shared" si="11"/>
        <v>0</v>
      </c>
      <c r="AC20" s="17"/>
      <c r="AD20" s="18"/>
      <c r="AE20" s="18"/>
      <c r="AF20" s="20"/>
      <c r="AG20" s="101">
        <f t="shared" si="12"/>
        <v>0</v>
      </c>
      <c r="AH20" s="89"/>
      <c r="AI20" s="91"/>
      <c r="AJ20" s="95">
        <f t="shared" si="4"/>
        <v>0</v>
      </c>
      <c r="AK20" s="90"/>
      <c r="AL20" s="91"/>
      <c r="AM20" s="137">
        <f t="shared" si="13"/>
        <v>0</v>
      </c>
      <c r="AN20" s="132">
        <f>AM20*0.5+AJ20*0.5</f>
        <v>0</v>
      </c>
      <c r="AO20" s="89"/>
      <c r="AP20" s="91"/>
      <c r="AQ20" s="92">
        <f t="shared" si="14"/>
        <v>0</v>
      </c>
      <c r="AR20" s="89"/>
      <c r="AS20" s="90"/>
      <c r="AT20" s="90"/>
      <c r="AU20" s="102">
        <f t="shared" si="10"/>
        <v>0</v>
      </c>
      <c r="AV20" s="17"/>
      <c r="AW20" s="18"/>
      <c r="AX20" s="18"/>
      <c r="AY20" s="18"/>
      <c r="AZ20" s="20"/>
      <c r="BA20" s="101">
        <f t="shared" si="15"/>
        <v>0</v>
      </c>
      <c r="BB20" s="89"/>
      <c r="BC20" s="90"/>
      <c r="BD20" s="90"/>
      <c r="BE20" s="90"/>
      <c r="BF20" s="90"/>
      <c r="BG20" s="90"/>
      <c r="BH20" s="90"/>
      <c r="BI20" s="91"/>
      <c r="BJ20" s="83">
        <f t="shared" si="6"/>
        <v>0</v>
      </c>
      <c r="BK20" s="20">
        <f t="shared" si="7"/>
        <v>0</v>
      </c>
      <c r="BL20" s="19">
        <f t="shared" si="8"/>
        <v>0</v>
      </c>
      <c r="BM20" s="94"/>
      <c r="BN20" s="96"/>
      <c r="BO20" s="91"/>
      <c r="BP20" s="17"/>
      <c r="BQ20" s="20"/>
      <c r="BR20" s="97"/>
      <c r="BS20" s="59"/>
      <c r="BT20" s="20"/>
      <c r="BU20" s="97"/>
      <c r="BV20" s="98"/>
      <c r="BW20" s="99"/>
    </row>
    <row r="21" spans="1:75" x14ac:dyDescent="0.25">
      <c r="A21"/>
      <c r="B21" s="13">
        <v>12</v>
      </c>
      <c r="C21" s="88"/>
      <c r="D21" s="66"/>
      <c r="E21" s="14"/>
      <c r="F21" s="14"/>
      <c r="G21" s="15"/>
      <c r="H21" s="16"/>
      <c r="I21" s="89"/>
      <c r="J21" s="90"/>
      <c r="K21" s="90"/>
      <c r="L21" s="90"/>
      <c r="M21" s="90"/>
      <c r="N21" s="90"/>
      <c r="O21" s="91"/>
      <c r="P21" s="78">
        <f t="shared" si="0"/>
        <v>0</v>
      </c>
      <c r="Q21" s="18">
        <f t="shared" si="1"/>
        <v>0</v>
      </c>
      <c r="R21" s="19">
        <f t="shared" si="2"/>
        <v>0</v>
      </c>
      <c r="S21" s="89"/>
      <c r="T21" s="91"/>
      <c r="U21" s="92">
        <f t="shared" si="3"/>
        <v>0</v>
      </c>
      <c r="V21" s="79"/>
      <c r="W21" s="20"/>
      <c r="X21" s="93">
        <f t="shared" si="9"/>
        <v>0</v>
      </c>
      <c r="Y21" s="89"/>
      <c r="Z21" s="94"/>
      <c r="AA21" s="91"/>
      <c r="AB21" s="131">
        <f t="shared" si="11"/>
        <v>0</v>
      </c>
      <c r="AC21" s="17"/>
      <c r="AD21" s="18"/>
      <c r="AE21" s="18"/>
      <c r="AF21" s="20"/>
      <c r="AG21" s="101">
        <f t="shared" si="12"/>
        <v>0</v>
      </c>
      <c r="AH21" s="89"/>
      <c r="AI21" s="91"/>
      <c r="AJ21" s="95">
        <f t="shared" si="4"/>
        <v>0</v>
      </c>
      <c r="AK21" s="90"/>
      <c r="AL21" s="91"/>
      <c r="AM21" s="137">
        <f t="shared" si="13"/>
        <v>0</v>
      </c>
      <c r="AN21" s="132">
        <f>AM21*0.5+AJ21*0.5</f>
        <v>0</v>
      </c>
      <c r="AO21" s="89"/>
      <c r="AP21" s="91"/>
      <c r="AQ21" s="92">
        <f t="shared" si="14"/>
        <v>0</v>
      </c>
      <c r="AR21" s="89"/>
      <c r="AS21" s="90"/>
      <c r="AT21" s="90"/>
      <c r="AU21" s="102">
        <f t="shared" si="10"/>
        <v>0</v>
      </c>
      <c r="AV21" s="17"/>
      <c r="AW21" s="18"/>
      <c r="AX21" s="18"/>
      <c r="AY21" s="18"/>
      <c r="AZ21" s="20"/>
      <c r="BA21" s="101">
        <f t="shared" si="15"/>
        <v>0</v>
      </c>
      <c r="BB21" s="89"/>
      <c r="BC21" s="90"/>
      <c r="BD21" s="90"/>
      <c r="BE21" s="90"/>
      <c r="BF21" s="90"/>
      <c r="BG21" s="90"/>
      <c r="BH21" s="90"/>
      <c r="BI21" s="91"/>
      <c r="BJ21" s="83">
        <f t="shared" si="6"/>
        <v>0</v>
      </c>
      <c r="BK21" s="20">
        <f t="shared" si="7"/>
        <v>0</v>
      </c>
      <c r="BL21" s="19">
        <f t="shared" si="8"/>
        <v>0</v>
      </c>
      <c r="BM21" s="94"/>
      <c r="BN21" s="96"/>
      <c r="BO21" s="91"/>
      <c r="BP21" s="17"/>
      <c r="BQ21" s="20"/>
      <c r="BR21" s="97"/>
      <c r="BS21" s="59"/>
      <c r="BT21" s="20"/>
      <c r="BU21" s="97"/>
      <c r="BV21" s="98"/>
      <c r="BW21" s="99"/>
    </row>
    <row r="22" spans="1:75" x14ac:dyDescent="0.25">
      <c r="A22"/>
      <c r="B22" s="13">
        <v>13</v>
      </c>
      <c r="C22" s="88"/>
      <c r="D22" s="66"/>
      <c r="E22" s="14"/>
      <c r="F22" s="14"/>
      <c r="G22" s="15"/>
      <c r="H22" s="16"/>
      <c r="I22" s="89"/>
      <c r="J22" s="90"/>
      <c r="K22" s="90"/>
      <c r="L22" s="90"/>
      <c r="M22" s="90"/>
      <c r="N22" s="90"/>
      <c r="O22" s="91"/>
      <c r="P22" s="78">
        <f t="shared" si="0"/>
        <v>0</v>
      </c>
      <c r="Q22" s="18">
        <f t="shared" si="1"/>
        <v>0</v>
      </c>
      <c r="R22" s="19">
        <f t="shared" si="2"/>
        <v>0</v>
      </c>
      <c r="S22" s="89"/>
      <c r="T22" s="91"/>
      <c r="U22" s="92">
        <f t="shared" si="3"/>
        <v>0</v>
      </c>
      <c r="V22" s="79"/>
      <c r="W22" s="20"/>
      <c r="X22" s="93">
        <f t="shared" si="9"/>
        <v>0</v>
      </c>
      <c r="Y22" s="89"/>
      <c r="Z22" s="94"/>
      <c r="AA22" s="91"/>
      <c r="AB22" s="131">
        <f t="shared" si="11"/>
        <v>0</v>
      </c>
      <c r="AC22" s="17"/>
      <c r="AD22" s="18"/>
      <c r="AE22" s="18"/>
      <c r="AF22" s="20"/>
      <c r="AG22" s="101">
        <f t="shared" si="12"/>
        <v>0</v>
      </c>
      <c r="AH22" s="89"/>
      <c r="AI22" s="91"/>
      <c r="AJ22" s="95">
        <f t="shared" si="4"/>
        <v>0</v>
      </c>
      <c r="AK22" s="90"/>
      <c r="AL22" s="91"/>
      <c r="AM22" s="137">
        <f t="shared" si="13"/>
        <v>0</v>
      </c>
      <c r="AN22" s="132">
        <f>AM22*0.5+AJ22*0.5</f>
        <v>0</v>
      </c>
      <c r="AO22" s="89"/>
      <c r="AP22" s="91"/>
      <c r="AQ22" s="92">
        <f t="shared" si="14"/>
        <v>0</v>
      </c>
      <c r="AR22" s="89"/>
      <c r="AS22" s="90"/>
      <c r="AT22" s="90"/>
      <c r="AU22" s="102">
        <f t="shared" si="10"/>
        <v>0</v>
      </c>
      <c r="AV22" s="17"/>
      <c r="AW22" s="18"/>
      <c r="AX22" s="18"/>
      <c r="AY22" s="18"/>
      <c r="AZ22" s="20"/>
      <c r="BA22" s="101">
        <f t="shared" si="15"/>
        <v>0</v>
      </c>
      <c r="BB22" s="89"/>
      <c r="BC22" s="90"/>
      <c r="BD22" s="90"/>
      <c r="BE22" s="90"/>
      <c r="BF22" s="90"/>
      <c r="BG22" s="90"/>
      <c r="BH22" s="90"/>
      <c r="BI22" s="91"/>
      <c r="BJ22" s="83">
        <f t="shared" si="6"/>
        <v>0</v>
      </c>
      <c r="BK22" s="20">
        <f t="shared" si="7"/>
        <v>0</v>
      </c>
      <c r="BL22" s="19">
        <f t="shared" si="8"/>
        <v>0</v>
      </c>
      <c r="BM22" s="94"/>
      <c r="BN22" s="96"/>
      <c r="BO22" s="91"/>
      <c r="BP22" s="17"/>
      <c r="BQ22" s="20"/>
      <c r="BR22" s="97"/>
      <c r="BS22" s="59"/>
      <c r="BT22" s="20"/>
      <c r="BU22" s="97"/>
      <c r="BV22" s="98"/>
      <c r="BW22" s="99"/>
    </row>
    <row r="23" spans="1:75" x14ac:dyDescent="0.25">
      <c r="A23"/>
      <c r="B23" s="13">
        <v>14</v>
      </c>
      <c r="C23" s="88"/>
      <c r="D23" s="66"/>
      <c r="E23" s="14"/>
      <c r="F23" s="14"/>
      <c r="G23" s="15"/>
      <c r="H23" s="16"/>
      <c r="I23" s="89"/>
      <c r="J23" s="90"/>
      <c r="K23" s="90"/>
      <c r="L23" s="90"/>
      <c r="M23" s="90"/>
      <c r="N23" s="90"/>
      <c r="O23" s="91"/>
      <c r="P23" s="78">
        <f t="shared" si="0"/>
        <v>0</v>
      </c>
      <c r="Q23" s="18">
        <f t="shared" si="1"/>
        <v>0</v>
      </c>
      <c r="R23" s="19">
        <f t="shared" si="2"/>
        <v>0</v>
      </c>
      <c r="S23" s="89"/>
      <c r="T23" s="91"/>
      <c r="U23" s="92">
        <f t="shared" si="3"/>
        <v>0</v>
      </c>
      <c r="V23" s="79"/>
      <c r="W23" s="20"/>
      <c r="X23" s="93">
        <f t="shared" si="9"/>
        <v>0</v>
      </c>
      <c r="Y23" s="89"/>
      <c r="Z23" s="94"/>
      <c r="AA23" s="91"/>
      <c r="AB23" s="131">
        <f t="shared" si="11"/>
        <v>0</v>
      </c>
      <c r="AC23" s="17"/>
      <c r="AD23" s="18"/>
      <c r="AE23" s="18"/>
      <c r="AF23" s="20"/>
      <c r="AG23" s="101">
        <f t="shared" si="12"/>
        <v>0</v>
      </c>
      <c r="AH23" s="89"/>
      <c r="AI23" s="91"/>
      <c r="AJ23" s="95">
        <f t="shared" si="4"/>
        <v>0</v>
      </c>
      <c r="AK23" s="90"/>
      <c r="AL23" s="91"/>
      <c r="AM23" s="137">
        <f t="shared" si="13"/>
        <v>0</v>
      </c>
      <c r="AN23" s="132">
        <f>AM23*0.5+AJ23*0.5</f>
        <v>0</v>
      </c>
      <c r="AO23" s="89"/>
      <c r="AP23" s="91"/>
      <c r="AQ23" s="92">
        <f t="shared" si="14"/>
        <v>0</v>
      </c>
      <c r="AR23" s="89"/>
      <c r="AS23" s="90"/>
      <c r="AT23" s="90"/>
      <c r="AU23" s="102">
        <f t="shared" si="10"/>
        <v>0</v>
      </c>
      <c r="AV23" s="17"/>
      <c r="AW23" s="18"/>
      <c r="AX23" s="18"/>
      <c r="AY23" s="18"/>
      <c r="AZ23" s="20"/>
      <c r="BA23" s="101">
        <f t="shared" si="15"/>
        <v>0</v>
      </c>
      <c r="BB23" s="89"/>
      <c r="BC23" s="90"/>
      <c r="BD23" s="90"/>
      <c r="BE23" s="90"/>
      <c r="BF23" s="90"/>
      <c r="BG23" s="90"/>
      <c r="BH23" s="90"/>
      <c r="BI23" s="91"/>
      <c r="BJ23" s="83">
        <f t="shared" si="6"/>
        <v>0</v>
      </c>
      <c r="BK23" s="20">
        <f t="shared" si="7"/>
        <v>0</v>
      </c>
      <c r="BL23" s="19">
        <f t="shared" si="8"/>
        <v>0</v>
      </c>
      <c r="BM23" s="94"/>
      <c r="BN23" s="96"/>
      <c r="BO23" s="91"/>
      <c r="BP23" s="17"/>
      <c r="BQ23" s="20"/>
      <c r="BR23" s="97"/>
      <c r="BS23" s="59"/>
      <c r="BT23" s="20"/>
      <c r="BU23" s="97"/>
      <c r="BV23" s="98"/>
      <c r="BW23" s="99"/>
    </row>
    <row r="24" spans="1:75" x14ac:dyDescent="0.25">
      <c r="A24"/>
      <c r="B24" s="13">
        <v>15</v>
      </c>
      <c r="C24" s="88"/>
      <c r="D24" s="66"/>
      <c r="E24" s="14"/>
      <c r="F24" s="14"/>
      <c r="G24" s="15"/>
      <c r="H24" s="16"/>
      <c r="I24" s="89"/>
      <c r="J24" s="90"/>
      <c r="K24" s="90"/>
      <c r="L24" s="90"/>
      <c r="M24" s="90"/>
      <c r="N24" s="90"/>
      <c r="O24" s="91"/>
      <c r="P24" s="78">
        <f t="shared" si="0"/>
        <v>0</v>
      </c>
      <c r="Q24" s="18">
        <f t="shared" si="1"/>
        <v>0</v>
      </c>
      <c r="R24" s="19">
        <f t="shared" si="2"/>
        <v>0</v>
      </c>
      <c r="S24" s="89"/>
      <c r="T24" s="91"/>
      <c r="U24" s="92">
        <f t="shared" si="3"/>
        <v>0</v>
      </c>
      <c r="V24" s="79"/>
      <c r="W24" s="20"/>
      <c r="X24" s="93">
        <f t="shared" si="9"/>
        <v>0</v>
      </c>
      <c r="Y24" s="89"/>
      <c r="Z24" s="94"/>
      <c r="AA24" s="91"/>
      <c r="AB24" s="131">
        <f t="shared" si="11"/>
        <v>0</v>
      </c>
      <c r="AC24" s="17"/>
      <c r="AD24" s="18"/>
      <c r="AE24" s="18"/>
      <c r="AF24" s="20"/>
      <c r="AG24" s="101">
        <f t="shared" si="12"/>
        <v>0</v>
      </c>
      <c r="AH24" s="89"/>
      <c r="AI24" s="91"/>
      <c r="AJ24" s="95">
        <f t="shared" si="4"/>
        <v>0</v>
      </c>
      <c r="AK24" s="90"/>
      <c r="AL24" s="91"/>
      <c r="AM24" s="137">
        <f t="shared" si="13"/>
        <v>0</v>
      </c>
      <c r="AN24" s="132">
        <f>AM24*0.5+AJ24*0.5</f>
        <v>0</v>
      </c>
      <c r="AO24" s="89"/>
      <c r="AP24" s="91"/>
      <c r="AQ24" s="92">
        <f t="shared" si="14"/>
        <v>0</v>
      </c>
      <c r="AR24" s="89"/>
      <c r="AS24" s="90"/>
      <c r="AT24" s="90"/>
      <c r="AU24" s="102">
        <f t="shared" si="10"/>
        <v>0</v>
      </c>
      <c r="AV24" s="17"/>
      <c r="AW24" s="18"/>
      <c r="AX24" s="18"/>
      <c r="AY24" s="18"/>
      <c r="AZ24" s="20"/>
      <c r="BA24" s="101">
        <f t="shared" si="15"/>
        <v>0</v>
      </c>
      <c r="BB24" s="89"/>
      <c r="BC24" s="90"/>
      <c r="BD24" s="90"/>
      <c r="BE24" s="90"/>
      <c r="BF24" s="90"/>
      <c r="BG24" s="90"/>
      <c r="BH24" s="90"/>
      <c r="BI24" s="91"/>
      <c r="BJ24" s="83">
        <f t="shared" si="6"/>
        <v>0</v>
      </c>
      <c r="BK24" s="20">
        <f t="shared" si="7"/>
        <v>0</v>
      </c>
      <c r="BL24" s="19">
        <f t="shared" si="8"/>
        <v>0</v>
      </c>
      <c r="BM24" s="94"/>
      <c r="BN24" s="96"/>
      <c r="BO24" s="91"/>
      <c r="BP24" s="17"/>
      <c r="BQ24" s="20"/>
      <c r="BR24" s="97"/>
      <c r="BS24" s="59"/>
      <c r="BT24" s="20"/>
      <c r="BU24" s="97"/>
      <c r="BV24" s="98"/>
      <c r="BW24" s="99"/>
    </row>
    <row r="25" spans="1:75" x14ac:dyDescent="0.25">
      <c r="A25"/>
      <c r="B25" s="13">
        <v>16</v>
      </c>
      <c r="C25" s="88"/>
      <c r="D25" s="66"/>
      <c r="E25" s="14"/>
      <c r="F25" s="14"/>
      <c r="G25" s="15"/>
      <c r="H25" s="16"/>
      <c r="I25" s="89"/>
      <c r="J25" s="90"/>
      <c r="K25" s="90"/>
      <c r="L25" s="90"/>
      <c r="M25" s="90"/>
      <c r="N25" s="90"/>
      <c r="O25" s="91"/>
      <c r="P25" s="78">
        <f t="shared" si="0"/>
        <v>0</v>
      </c>
      <c r="Q25" s="18">
        <f t="shared" si="1"/>
        <v>0</v>
      </c>
      <c r="R25" s="19">
        <f t="shared" si="2"/>
        <v>0</v>
      </c>
      <c r="S25" s="89"/>
      <c r="T25" s="91"/>
      <c r="U25" s="92">
        <f t="shared" si="3"/>
        <v>0</v>
      </c>
      <c r="V25" s="79"/>
      <c r="W25" s="20"/>
      <c r="X25" s="93">
        <f t="shared" si="9"/>
        <v>0</v>
      </c>
      <c r="Y25" s="89"/>
      <c r="Z25" s="94"/>
      <c r="AA25" s="91"/>
      <c r="AB25" s="131">
        <f t="shared" si="11"/>
        <v>0</v>
      </c>
      <c r="AC25" s="17"/>
      <c r="AD25" s="18"/>
      <c r="AE25" s="18"/>
      <c r="AF25" s="20"/>
      <c r="AG25" s="101">
        <f t="shared" si="12"/>
        <v>0</v>
      </c>
      <c r="AH25" s="89"/>
      <c r="AI25" s="91"/>
      <c r="AJ25" s="95">
        <f t="shared" si="4"/>
        <v>0</v>
      </c>
      <c r="AK25" s="90"/>
      <c r="AL25" s="91"/>
      <c r="AM25" s="137">
        <f t="shared" si="13"/>
        <v>0</v>
      </c>
      <c r="AN25" s="132">
        <f>AM25*0.5+AJ25*0.5</f>
        <v>0</v>
      </c>
      <c r="AO25" s="89"/>
      <c r="AP25" s="91"/>
      <c r="AQ25" s="92">
        <f t="shared" si="14"/>
        <v>0</v>
      </c>
      <c r="AR25" s="89"/>
      <c r="AS25" s="90"/>
      <c r="AT25" s="90"/>
      <c r="AU25" s="102">
        <f t="shared" si="10"/>
        <v>0</v>
      </c>
      <c r="AV25" s="17"/>
      <c r="AW25" s="18"/>
      <c r="AX25" s="18"/>
      <c r="AY25" s="18"/>
      <c r="AZ25" s="20"/>
      <c r="BA25" s="101">
        <f t="shared" si="15"/>
        <v>0</v>
      </c>
      <c r="BB25" s="89"/>
      <c r="BC25" s="90"/>
      <c r="BD25" s="90"/>
      <c r="BE25" s="90"/>
      <c r="BF25" s="90"/>
      <c r="BG25" s="90"/>
      <c r="BH25" s="90"/>
      <c r="BI25" s="91"/>
      <c r="BJ25" s="83">
        <f t="shared" si="6"/>
        <v>0</v>
      </c>
      <c r="BK25" s="20">
        <f t="shared" si="7"/>
        <v>0</v>
      </c>
      <c r="BL25" s="19">
        <f t="shared" si="8"/>
        <v>0</v>
      </c>
      <c r="BM25" s="94"/>
      <c r="BN25" s="96"/>
      <c r="BO25" s="91"/>
      <c r="BP25" s="17"/>
      <c r="BQ25" s="20"/>
      <c r="BR25" s="97"/>
      <c r="BS25" s="59"/>
      <c r="BT25" s="20"/>
      <c r="BU25" s="97"/>
      <c r="BV25" s="98"/>
      <c r="BW25" s="99"/>
    </row>
    <row r="26" spans="1:75" x14ac:dyDescent="0.25">
      <c r="A26"/>
      <c r="B26" s="13">
        <v>17</v>
      </c>
      <c r="C26" s="88"/>
      <c r="D26" s="66"/>
      <c r="E26" s="14"/>
      <c r="F26" s="14"/>
      <c r="G26" s="15"/>
      <c r="H26" s="16"/>
      <c r="I26" s="89"/>
      <c r="J26" s="90"/>
      <c r="K26" s="90"/>
      <c r="L26" s="90"/>
      <c r="M26" s="90"/>
      <c r="N26" s="90"/>
      <c r="O26" s="91"/>
      <c r="P26" s="78">
        <f t="shared" si="0"/>
        <v>0</v>
      </c>
      <c r="Q26" s="18">
        <f t="shared" si="1"/>
        <v>0</v>
      </c>
      <c r="R26" s="19">
        <f t="shared" si="2"/>
        <v>0</v>
      </c>
      <c r="S26" s="89"/>
      <c r="T26" s="91"/>
      <c r="U26" s="92">
        <f t="shared" si="3"/>
        <v>0</v>
      </c>
      <c r="V26" s="79"/>
      <c r="W26" s="20"/>
      <c r="X26" s="93">
        <f t="shared" si="9"/>
        <v>0</v>
      </c>
      <c r="Y26" s="89"/>
      <c r="Z26" s="94"/>
      <c r="AA26" s="91"/>
      <c r="AB26" s="131">
        <f t="shared" si="11"/>
        <v>0</v>
      </c>
      <c r="AC26" s="17"/>
      <c r="AD26" s="18"/>
      <c r="AE26" s="18"/>
      <c r="AF26" s="20"/>
      <c r="AG26" s="101">
        <f t="shared" si="12"/>
        <v>0</v>
      </c>
      <c r="AH26" s="89"/>
      <c r="AI26" s="91"/>
      <c r="AJ26" s="95">
        <f t="shared" si="4"/>
        <v>0</v>
      </c>
      <c r="AK26" s="90"/>
      <c r="AL26" s="91"/>
      <c r="AM26" s="137">
        <f t="shared" si="13"/>
        <v>0</v>
      </c>
      <c r="AN26" s="132">
        <f>AM26*0.5+AJ26*0.5</f>
        <v>0</v>
      </c>
      <c r="AO26" s="89"/>
      <c r="AP26" s="91"/>
      <c r="AQ26" s="92">
        <f t="shared" si="14"/>
        <v>0</v>
      </c>
      <c r="AR26" s="89"/>
      <c r="AS26" s="90"/>
      <c r="AT26" s="90"/>
      <c r="AU26" s="102">
        <f t="shared" si="10"/>
        <v>0</v>
      </c>
      <c r="AV26" s="17"/>
      <c r="AW26" s="18"/>
      <c r="AX26" s="18"/>
      <c r="AY26" s="18"/>
      <c r="AZ26" s="20"/>
      <c r="BA26" s="101">
        <f t="shared" si="15"/>
        <v>0</v>
      </c>
      <c r="BB26" s="89"/>
      <c r="BC26" s="90"/>
      <c r="BD26" s="90"/>
      <c r="BE26" s="90"/>
      <c r="BF26" s="90"/>
      <c r="BG26" s="90"/>
      <c r="BH26" s="90"/>
      <c r="BI26" s="91"/>
      <c r="BJ26" s="83">
        <f t="shared" si="6"/>
        <v>0</v>
      </c>
      <c r="BK26" s="20">
        <f t="shared" si="7"/>
        <v>0</v>
      </c>
      <c r="BL26" s="19">
        <f t="shared" si="8"/>
        <v>0</v>
      </c>
      <c r="BM26" s="94"/>
      <c r="BN26" s="96"/>
      <c r="BO26" s="91"/>
      <c r="BP26" s="17"/>
      <c r="BQ26" s="20"/>
      <c r="BR26" s="97"/>
      <c r="BS26" s="59"/>
      <c r="BT26" s="20"/>
      <c r="BU26" s="97"/>
      <c r="BV26" s="98"/>
      <c r="BW26" s="99"/>
    </row>
    <row r="27" spans="1:75" x14ac:dyDescent="0.25">
      <c r="A27"/>
      <c r="B27" s="13">
        <v>18</v>
      </c>
      <c r="C27" s="88"/>
      <c r="D27" s="66"/>
      <c r="E27" s="14"/>
      <c r="F27" s="14"/>
      <c r="G27" s="15"/>
      <c r="H27" s="16"/>
      <c r="I27" s="89"/>
      <c r="J27" s="90"/>
      <c r="K27" s="90"/>
      <c r="L27" s="90"/>
      <c r="M27" s="90"/>
      <c r="N27" s="90"/>
      <c r="O27" s="91"/>
      <c r="P27" s="78">
        <f t="shared" si="0"/>
        <v>0</v>
      </c>
      <c r="Q27" s="18">
        <f t="shared" si="1"/>
        <v>0</v>
      </c>
      <c r="R27" s="19">
        <f t="shared" si="2"/>
        <v>0</v>
      </c>
      <c r="S27" s="89"/>
      <c r="T27" s="91"/>
      <c r="U27" s="92">
        <f t="shared" si="3"/>
        <v>0</v>
      </c>
      <c r="V27" s="79"/>
      <c r="W27" s="20"/>
      <c r="X27" s="93">
        <f t="shared" si="9"/>
        <v>0</v>
      </c>
      <c r="Y27" s="89"/>
      <c r="Z27" s="94"/>
      <c r="AA27" s="91"/>
      <c r="AB27" s="131">
        <f t="shared" si="11"/>
        <v>0</v>
      </c>
      <c r="AC27" s="17"/>
      <c r="AD27" s="18"/>
      <c r="AE27" s="18"/>
      <c r="AF27" s="20"/>
      <c r="AG27" s="101">
        <f t="shared" si="12"/>
        <v>0</v>
      </c>
      <c r="AH27" s="89"/>
      <c r="AI27" s="91"/>
      <c r="AJ27" s="95">
        <f t="shared" si="4"/>
        <v>0</v>
      </c>
      <c r="AK27" s="90"/>
      <c r="AL27" s="91"/>
      <c r="AM27" s="137">
        <f t="shared" si="13"/>
        <v>0</v>
      </c>
      <c r="AN27" s="132">
        <f>AM27*0.5+AJ27*0.5</f>
        <v>0</v>
      </c>
      <c r="AO27" s="89"/>
      <c r="AP27" s="91"/>
      <c r="AQ27" s="92">
        <f t="shared" si="14"/>
        <v>0</v>
      </c>
      <c r="AR27" s="89"/>
      <c r="AS27" s="90"/>
      <c r="AT27" s="90"/>
      <c r="AU27" s="102">
        <f t="shared" si="10"/>
        <v>0</v>
      </c>
      <c r="AV27" s="17"/>
      <c r="AW27" s="18"/>
      <c r="AX27" s="18"/>
      <c r="AY27" s="18"/>
      <c r="AZ27" s="20"/>
      <c r="BA27" s="101">
        <f t="shared" si="15"/>
        <v>0</v>
      </c>
      <c r="BB27" s="89"/>
      <c r="BC27" s="90"/>
      <c r="BD27" s="90"/>
      <c r="BE27" s="90"/>
      <c r="BF27" s="90"/>
      <c r="BG27" s="90"/>
      <c r="BH27" s="90"/>
      <c r="BI27" s="91"/>
      <c r="BJ27" s="83">
        <f t="shared" si="6"/>
        <v>0</v>
      </c>
      <c r="BK27" s="20">
        <f t="shared" si="7"/>
        <v>0</v>
      </c>
      <c r="BL27" s="19">
        <f t="shared" si="8"/>
        <v>0</v>
      </c>
      <c r="BM27" s="94"/>
      <c r="BN27" s="96"/>
      <c r="BO27" s="91"/>
      <c r="BP27" s="17"/>
      <c r="BQ27" s="20"/>
      <c r="BR27" s="97"/>
      <c r="BS27" s="59"/>
      <c r="BT27" s="20"/>
      <c r="BU27" s="97"/>
      <c r="BV27" s="98"/>
      <c r="BW27" s="99"/>
    </row>
    <row r="28" spans="1:75" x14ac:dyDescent="0.25">
      <c r="A28"/>
      <c r="B28" s="13">
        <v>19</v>
      </c>
      <c r="C28" s="88"/>
      <c r="D28" s="66"/>
      <c r="E28" s="14"/>
      <c r="F28" s="14"/>
      <c r="G28" s="15"/>
      <c r="H28" s="16"/>
      <c r="I28" s="89"/>
      <c r="J28" s="90"/>
      <c r="K28" s="90"/>
      <c r="L28" s="90"/>
      <c r="M28" s="90"/>
      <c r="N28" s="90"/>
      <c r="O28" s="91"/>
      <c r="P28" s="78">
        <f t="shared" si="0"/>
        <v>0</v>
      </c>
      <c r="Q28" s="18">
        <f t="shared" si="1"/>
        <v>0</v>
      </c>
      <c r="R28" s="19">
        <f t="shared" si="2"/>
        <v>0</v>
      </c>
      <c r="S28" s="89"/>
      <c r="T28" s="91"/>
      <c r="U28" s="92">
        <f t="shared" si="3"/>
        <v>0</v>
      </c>
      <c r="V28" s="79"/>
      <c r="W28" s="20"/>
      <c r="X28" s="93">
        <f t="shared" si="9"/>
        <v>0</v>
      </c>
      <c r="Y28" s="89"/>
      <c r="Z28" s="94"/>
      <c r="AA28" s="91"/>
      <c r="AB28" s="131">
        <f t="shared" si="11"/>
        <v>0</v>
      </c>
      <c r="AC28" s="17"/>
      <c r="AD28" s="18"/>
      <c r="AE28" s="18"/>
      <c r="AF28" s="20"/>
      <c r="AG28" s="101">
        <f t="shared" si="12"/>
        <v>0</v>
      </c>
      <c r="AH28" s="89"/>
      <c r="AI28" s="91"/>
      <c r="AJ28" s="95">
        <f t="shared" si="4"/>
        <v>0</v>
      </c>
      <c r="AK28" s="90"/>
      <c r="AL28" s="91"/>
      <c r="AM28" s="137">
        <f t="shared" si="13"/>
        <v>0</v>
      </c>
      <c r="AN28" s="132">
        <f>AM28*0.5+AJ28*0.5</f>
        <v>0</v>
      </c>
      <c r="AO28" s="89"/>
      <c r="AP28" s="91"/>
      <c r="AQ28" s="92">
        <f t="shared" si="14"/>
        <v>0</v>
      </c>
      <c r="AR28" s="89"/>
      <c r="AS28" s="90"/>
      <c r="AT28" s="90"/>
      <c r="AU28" s="102">
        <f t="shared" si="10"/>
        <v>0</v>
      </c>
      <c r="AV28" s="17"/>
      <c r="AW28" s="18"/>
      <c r="AX28" s="18"/>
      <c r="AY28" s="18"/>
      <c r="AZ28" s="20"/>
      <c r="BA28" s="101">
        <f t="shared" si="15"/>
        <v>0</v>
      </c>
      <c r="BB28" s="89"/>
      <c r="BC28" s="90"/>
      <c r="BD28" s="90"/>
      <c r="BE28" s="90"/>
      <c r="BF28" s="90"/>
      <c r="BG28" s="90"/>
      <c r="BH28" s="90"/>
      <c r="BI28" s="91"/>
      <c r="BJ28" s="83">
        <f t="shared" si="6"/>
        <v>0</v>
      </c>
      <c r="BK28" s="20">
        <f t="shared" si="7"/>
        <v>0</v>
      </c>
      <c r="BL28" s="19">
        <f t="shared" si="8"/>
        <v>0</v>
      </c>
      <c r="BM28" s="94"/>
      <c r="BN28" s="96"/>
      <c r="BO28" s="91"/>
      <c r="BP28" s="17"/>
      <c r="BQ28" s="20"/>
      <c r="BR28" s="97"/>
      <c r="BS28" s="59"/>
      <c r="BT28" s="20"/>
      <c r="BU28" s="97"/>
      <c r="BV28" s="98"/>
      <c r="BW28" s="99"/>
    </row>
    <row r="29" spans="1:75" x14ac:dyDescent="0.25">
      <c r="A29"/>
      <c r="B29" s="13">
        <v>20</v>
      </c>
      <c r="C29" s="88"/>
      <c r="D29" s="66"/>
      <c r="E29" s="14"/>
      <c r="F29" s="14"/>
      <c r="G29" s="15"/>
      <c r="H29" s="16"/>
      <c r="I29" s="89"/>
      <c r="J29" s="90"/>
      <c r="K29" s="90"/>
      <c r="L29" s="90"/>
      <c r="M29" s="90"/>
      <c r="N29" s="90"/>
      <c r="O29" s="91"/>
      <c r="P29" s="78">
        <f t="shared" si="0"/>
        <v>0</v>
      </c>
      <c r="Q29" s="18">
        <f t="shared" si="1"/>
        <v>0</v>
      </c>
      <c r="R29" s="19">
        <f t="shared" si="2"/>
        <v>0</v>
      </c>
      <c r="S29" s="89"/>
      <c r="T29" s="91"/>
      <c r="U29" s="92">
        <f t="shared" si="3"/>
        <v>0</v>
      </c>
      <c r="V29" s="79"/>
      <c r="W29" s="20"/>
      <c r="X29" s="93">
        <f t="shared" si="9"/>
        <v>0</v>
      </c>
      <c r="Y29" s="89"/>
      <c r="Z29" s="94"/>
      <c r="AA29" s="91"/>
      <c r="AB29" s="131">
        <f t="shared" si="11"/>
        <v>0</v>
      </c>
      <c r="AC29" s="17"/>
      <c r="AD29" s="18"/>
      <c r="AE29" s="18"/>
      <c r="AF29" s="20"/>
      <c r="AG29" s="101">
        <f t="shared" si="12"/>
        <v>0</v>
      </c>
      <c r="AH29" s="89"/>
      <c r="AI29" s="91"/>
      <c r="AJ29" s="95">
        <f t="shared" si="4"/>
        <v>0</v>
      </c>
      <c r="AK29" s="90"/>
      <c r="AL29" s="91"/>
      <c r="AM29" s="137">
        <f t="shared" si="13"/>
        <v>0</v>
      </c>
      <c r="AN29" s="132">
        <f>AM29*0.5+AJ29*0.5</f>
        <v>0</v>
      </c>
      <c r="AO29" s="89"/>
      <c r="AP29" s="91"/>
      <c r="AQ29" s="92">
        <f t="shared" si="14"/>
        <v>0</v>
      </c>
      <c r="AR29" s="89"/>
      <c r="AS29" s="90"/>
      <c r="AT29" s="90"/>
      <c r="AU29" s="102">
        <f t="shared" si="10"/>
        <v>0</v>
      </c>
      <c r="AV29" s="17"/>
      <c r="AW29" s="18"/>
      <c r="AX29" s="18"/>
      <c r="AY29" s="18"/>
      <c r="AZ29" s="20"/>
      <c r="BA29" s="101">
        <f t="shared" si="15"/>
        <v>0</v>
      </c>
      <c r="BB29" s="89"/>
      <c r="BC29" s="90"/>
      <c r="BD29" s="90"/>
      <c r="BE29" s="90"/>
      <c r="BF29" s="90"/>
      <c r="BG29" s="90"/>
      <c r="BH29" s="90"/>
      <c r="BI29" s="91"/>
      <c r="BJ29" s="83">
        <f t="shared" si="6"/>
        <v>0</v>
      </c>
      <c r="BK29" s="20">
        <f t="shared" si="7"/>
        <v>0</v>
      </c>
      <c r="BL29" s="19">
        <f t="shared" si="8"/>
        <v>0</v>
      </c>
      <c r="BM29" s="94"/>
      <c r="BN29" s="96"/>
      <c r="BO29" s="91"/>
      <c r="BP29" s="17"/>
      <c r="BQ29" s="20"/>
      <c r="BR29" s="97"/>
      <c r="BS29" s="59"/>
      <c r="BT29" s="20"/>
      <c r="BU29" s="97"/>
      <c r="BV29" s="98"/>
      <c r="BW29" s="99"/>
    </row>
    <row r="30" spans="1:75" x14ac:dyDescent="0.25">
      <c r="A30"/>
      <c r="B30" s="13">
        <v>21</v>
      </c>
      <c r="C30" s="88"/>
      <c r="D30" s="66"/>
      <c r="E30" s="14"/>
      <c r="F30" s="14"/>
      <c r="G30" s="15"/>
      <c r="H30" s="16"/>
      <c r="I30" s="89"/>
      <c r="J30" s="90"/>
      <c r="K30" s="90"/>
      <c r="L30" s="90"/>
      <c r="M30" s="90"/>
      <c r="N30" s="90"/>
      <c r="O30" s="91"/>
      <c r="P30" s="78">
        <f t="shared" si="0"/>
        <v>0</v>
      </c>
      <c r="Q30" s="18">
        <f t="shared" si="1"/>
        <v>0</v>
      </c>
      <c r="R30" s="19">
        <f t="shared" si="2"/>
        <v>0</v>
      </c>
      <c r="S30" s="89"/>
      <c r="T30" s="91"/>
      <c r="U30" s="92">
        <f t="shared" si="3"/>
        <v>0</v>
      </c>
      <c r="V30" s="79"/>
      <c r="W30" s="20"/>
      <c r="X30" s="93">
        <f t="shared" si="9"/>
        <v>0</v>
      </c>
      <c r="Y30" s="89"/>
      <c r="Z30" s="94"/>
      <c r="AA30" s="91"/>
      <c r="AB30" s="131">
        <f t="shared" si="11"/>
        <v>0</v>
      </c>
      <c r="AC30" s="17"/>
      <c r="AD30" s="18"/>
      <c r="AE30" s="18"/>
      <c r="AF30" s="20"/>
      <c r="AG30" s="101">
        <f t="shared" si="12"/>
        <v>0</v>
      </c>
      <c r="AH30" s="89"/>
      <c r="AI30" s="91"/>
      <c r="AJ30" s="95">
        <f t="shared" si="4"/>
        <v>0</v>
      </c>
      <c r="AK30" s="90"/>
      <c r="AL30" s="91"/>
      <c r="AM30" s="137">
        <f t="shared" si="13"/>
        <v>0</v>
      </c>
      <c r="AN30" s="132">
        <f>AM30*0.5+AJ30*0.5</f>
        <v>0</v>
      </c>
      <c r="AO30" s="89"/>
      <c r="AP30" s="91"/>
      <c r="AQ30" s="92">
        <f t="shared" si="14"/>
        <v>0</v>
      </c>
      <c r="AR30" s="89"/>
      <c r="AS30" s="90"/>
      <c r="AT30" s="90"/>
      <c r="AU30" s="102">
        <f t="shared" si="10"/>
        <v>0</v>
      </c>
      <c r="AV30" s="17"/>
      <c r="AW30" s="18"/>
      <c r="AX30" s="18"/>
      <c r="AY30" s="18"/>
      <c r="AZ30" s="20"/>
      <c r="BA30" s="101">
        <f t="shared" si="15"/>
        <v>0</v>
      </c>
      <c r="BB30" s="89"/>
      <c r="BC30" s="90"/>
      <c r="BD30" s="90"/>
      <c r="BE30" s="90"/>
      <c r="BF30" s="90"/>
      <c r="BG30" s="90"/>
      <c r="BH30" s="90"/>
      <c r="BI30" s="91"/>
      <c r="BJ30" s="83">
        <f t="shared" si="6"/>
        <v>0</v>
      </c>
      <c r="BK30" s="20">
        <f t="shared" si="7"/>
        <v>0</v>
      </c>
      <c r="BL30" s="19">
        <f t="shared" si="8"/>
        <v>0</v>
      </c>
      <c r="BM30" s="94"/>
      <c r="BN30" s="96"/>
      <c r="BO30" s="91"/>
      <c r="BP30" s="17"/>
      <c r="BQ30" s="20"/>
      <c r="BR30" s="97"/>
      <c r="BS30" s="59"/>
      <c r="BT30" s="20"/>
      <c r="BU30" s="97"/>
      <c r="BV30" s="98"/>
      <c r="BW30" s="99"/>
    </row>
    <row r="31" spans="1:75" x14ac:dyDescent="0.25">
      <c r="A31"/>
      <c r="B31" s="13">
        <v>22</v>
      </c>
      <c r="C31" s="88"/>
      <c r="D31" s="66"/>
      <c r="E31" s="14"/>
      <c r="F31" s="14"/>
      <c r="G31" s="15"/>
      <c r="H31" s="16"/>
      <c r="I31" s="89"/>
      <c r="J31" s="90"/>
      <c r="K31" s="90"/>
      <c r="L31" s="90"/>
      <c r="M31" s="90"/>
      <c r="N31" s="90"/>
      <c r="O31" s="91"/>
      <c r="P31" s="78">
        <f t="shared" si="0"/>
        <v>0</v>
      </c>
      <c r="Q31" s="18">
        <f t="shared" si="1"/>
        <v>0</v>
      </c>
      <c r="R31" s="19">
        <f t="shared" si="2"/>
        <v>0</v>
      </c>
      <c r="S31" s="89"/>
      <c r="T31" s="91"/>
      <c r="U31" s="92">
        <f t="shared" si="3"/>
        <v>0</v>
      </c>
      <c r="V31" s="79"/>
      <c r="W31" s="20"/>
      <c r="X31" s="93">
        <f t="shared" si="9"/>
        <v>0</v>
      </c>
      <c r="Y31" s="89"/>
      <c r="Z31" s="94"/>
      <c r="AA31" s="91"/>
      <c r="AB31" s="131">
        <f t="shared" si="11"/>
        <v>0</v>
      </c>
      <c r="AC31" s="17"/>
      <c r="AD31" s="18"/>
      <c r="AE31" s="18"/>
      <c r="AF31" s="20"/>
      <c r="AG31" s="101">
        <f t="shared" si="12"/>
        <v>0</v>
      </c>
      <c r="AH31" s="89"/>
      <c r="AI31" s="91"/>
      <c r="AJ31" s="95">
        <f t="shared" si="4"/>
        <v>0</v>
      </c>
      <c r="AK31" s="90"/>
      <c r="AL31" s="91"/>
      <c r="AM31" s="137">
        <f t="shared" si="13"/>
        <v>0</v>
      </c>
      <c r="AN31" s="132">
        <f>AM31*0.5+AJ31*0.5</f>
        <v>0</v>
      </c>
      <c r="AO31" s="89"/>
      <c r="AP31" s="91"/>
      <c r="AQ31" s="92">
        <f t="shared" si="14"/>
        <v>0</v>
      </c>
      <c r="AR31" s="89"/>
      <c r="AS31" s="90"/>
      <c r="AT31" s="90"/>
      <c r="AU31" s="102">
        <f t="shared" si="10"/>
        <v>0</v>
      </c>
      <c r="AV31" s="17"/>
      <c r="AW31" s="18"/>
      <c r="AX31" s="18"/>
      <c r="AY31" s="18"/>
      <c r="AZ31" s="20"/>
      <c r="BA31" s="101">
        <f t="shared" si="15"/>
        <v>0</v>
      </c>
      <c r="BB31" s="89"/>
      <c r="BC31" s="90"/>
      <c r="BD31" s="90"/>
      <c r="BE31" s="90"/>
      <c r="BF31" s="90"/>
      <c r="BG31" s="90"/>
      <c r="BH31" s="90"/>
      <c r="BI31" s="91"/>
      <c r="BJ31" s="83">
        <f t="shared" si="6"/>
        <v>0</v>
      </c>
      <c r="BK31" s="20">
        <f t="shared" si="7"/>
        <v>0</v>
      </c>
      <c r="BL31" s="19">
        <f t="shared" si="8"/>
        <v>0</v>
      </c>
      <c r="BM31" s="94"/>
      <c r="BN31" s="96"/>
      <c r="BO31" s="91"/>
      <c r="BP31" s="17"/>
      <c r="BQ31" s="20"/>
      <c r="BR31" s="97"/>
      <c r="BS31" s="59"/>
      <c r="BT31" s="20"/>
      <c r="BU31" s="97"/>
      <c r="BV31" s="98"/>
      <c r="BW31" s="99"/>
    </row>
    <row r="32" spans="1:75" x14ac:dyDescent="0.25">
      <c r="A32"/>
      <c r="B32" s="13">
        <v>23</v>
      </c>
      <c r="C32" s="88"/>
      <c r="D32" s="66"/>
      <c r="E32" s="14"/>
      <c r="F32" s="14"/>
      <c r="G32" s="15"/>
      <c r="H32" s="16"/>
      <c r="I32" s="89"/>
      <c r="J32" s="90"/>
      <c r="K32" s="90"/>
      <c r="L32" s="90"/>
      <c r="M32" s="90"/>
      <c r="N32" s="90"/>
      <c r="O32" s="91"/>
      <c r="P32" s="78">
        <f t="shared" si="0"/>
        <v>0</v>
      </c>
      <c r="Q32" s="18">
        <f t="shared" si="1"/>
        <v>0</v>
      </c>
      <c r="R32" s="19">
        <f t="shared" si="2"/>
        <v>0</v>
      </c>
      <c r="S32" s="89"/>
      <c r="T32" s="91"/>
      <c r="U32" s="92">
        <f t="shared" si="3"/>
        <v>0</v>
      </c>
      <c r="V32" s="79"/>
      <c r="W32" s="20"/>
      <c r="X32" s="93">
        <f t="shared" si="9"/>
        <v>0</v>
      </c>
      <c r="Y32" s="89"/>
      <c r="Z32" s="94"/>
      <c r="AA32" s="91"/>
      <c r="AB32" s="131">
        <f t="shared" si="11"/>
        <v>0</v>
      </c>
      <c r="AC32" s="17"/>
      <c r="AD32" s="18"/>
      <c r="AE32" s="18"/>
      <c r="AF32" s="20"/>
      <c r="AG32" s="101">
        <f t="shared" si="12"/>
        <v>0</v>
      </c>
      <c r="AH32" s="89"/>
      <c r="AI32" s="91"/>
      <c r="AJ32" s="95">
        <f t="shared" si="4"/>
        <v>0</v>
      </c>
      <c r="AK32" s="90"/>
      <c r="AL32" s="91"/>
      <c r="AM32" s="137">
        <f t="shared" si="13"/>
        <v>0</v>
      </c>
      <c r="AN32" s="132">
        <f>AM32*0.5+AJ32*0.5</f>
        <v>0</v>
      </c>
      <c r="AO32" s="89"/>
      <c r="AP32" s="91"/>
      <c r="AQ32" s="92">
        <f t="shared" si="14"/>
        <v>0</v>
      </c>
      <c r="AR32" s="89"/>
      <c r="AS32" s="90"/>
      <c r="AT32" s="90"/>
      <c r="AU32" s="102">
        <f t="shared" si="10"/>
        <v>0</v>
      </c>
      <c r="AV32" s="17"/>
      <c r="AW32" s="18"/>
      <c r="AX32" s="18"/>
      <c r="AY32" s="18"/>
      <c r="AZ32" s="20"/>
      <c r="BA32" s="101">
        <f t="shared" si="15"/>
        <v>0</v>
      </c>
      <c r="BB32" s="89"/>
      <c r="BC32" s="90"/>
      <c r="BD32" s="90"/>
      <c r="BE32" s="90"/>
      <c r="BF32" s="90"/>
      <c r="BG32" s="90"/>
      <c r="BH32" s="90"/>
      <c r="BI32" s="91"/>
      <c r="BJ32" s="83">
        <f t="shared" si="6"/>
        <v>0</v>
      </c>
      <c r="BK32" s="20">
        <f t="shared" si="7"/>
        <v>0</v>
      </c>
      <c r="BL32" s="19">
        <f t="shared" si="8"/>
        <v>0</v>
      </c>
      <c r="BM32" s="94"/>
      <c r="BN32" s="96"/>
      <c r="BO32" s="91"/>
      <c r="BP32" s="17"/>
      <c r="BQ32" s="20"/>
      <c r="BR32" s="97"/>
      <c r="BS32" s="59"/>
      <c r="BT32" s="20"/>
      <c r="BU32" s="97"/>
      <c r="BV32" s="98"/>
      <c r="BW32" s="99"/>
    </row>
    <row r="33" spans="1:75" x14ac:dyDescent="0.25">
      <c r="A33"/>
      <c r="B33" s="13">
        <v>24</v>
      </c>
      <c r="C33" s="88"/>
      <c r="D33" s="66"/>
      <c r="E33" s="14"/>
      <c r="F33" s="14"/>
      <c r="G33" s="15"/>
      <c r="H33" s="16"/>
      <c r="I33" s="89"/>
      <c r="J33" s="90"/>
      <c r="K33" s="90"/>
      <c r="L33" s="90"/>
      <c r="M33" s="90"/>
      <c r="N33" s="90"/>
      <c r="O33" s="91"/>
      <c r="P33" s="78">
        <f t="shared" si="0"/>
        <v>0</v>
      </c>
      <c r="Q33" s="18">
        <f t="shared" si="1"/>
        <v>0</v>
      </c>
      <c r="R33" s="19">
        <f t="shared" si="2"/>
        <v>0</v>
      </c>
      <c r="S33" s="89"/>
      <c r="T33" s="91"/>
      <c r="U33" s="92">
        <f t="shared" si="3"/>
        <v>0</v>
      </c>
      <c r="V33" s="79"/>
      <c r="W33" s="20"/>
      <c r="X33" s="93">
        <f t="shared" si="9"/>
        <v>0</v>
      </c>
      <c r="Y33" s="89"/>
      <c r="Z33" s="94"/>
      <c r="AA33" s="91"/>
      <c r="AB33" s="131">
        <f t="shared" si="11"/>
        <v>0</v>
      </c>
      <c r="AC33" s="17"/>
      <c r="AD33" s="18"/>
      <c r="AE33" s="18"/>
      <c r="AF33" s="20"/>
      <c r="AG33" s="101">
        <f t="shared" si="12"/>
        <v>0</v>
      </c>
      <c r="AH33" s="89"/>
      <c r="AI33" s="91"/>
      <c r="AJ33" s="95">
        <f t="shared" si="4"/>
        <v>0</v>
      </c>
      <c r="AK33" s="90"/>
      <c r="AL33" s="91"/>
      <c r="AM33" s="137">
        <f t="shared" si="13"/>
        <v>0</v>
      </c>
      <c r="AN33" s="132">
        <f>AM33*0.5+AJ33*0.5</f>
        <v>0</v>
      </c>
      <c r="AO33" s="89"/>
      <c r="AP33" s="91"/>
      <c r="AQ33" s="92">
        <f t="shared" si="14"/>
        <v>0</v>
      </c>
      <c r="AR33" s="89"/>
      <c r="AS33" s="90"/>
      <c r="AT33" s="90"/>
      <c r="AU33" s="102">
        <f t="shared" si="10"/>
        <v>0</v>
      </c>
      <c r="AV33" s="17"/>
      <c r="AW33" s="18"/>
      <c r="AX33" s="18"/>
      <c r="AY33" s="18"/>
      <c r="AZ33" s="20"/>
      <c r="BA33" s="101">
        <f t="shared" si="15"/>
        <v>0</v>
      </c>
      <c r="BB33" s="89"/>
      <c r="BC33" s="90"/>
      <c r="BD33" s="90"/>
      <c r="BE33" s="90"/>
      <c r="BF33" s="90"/>
      <c r="BG33" s="90"/>
      <c r="BH33" s="90"/>
      <c r="BI33" s="91"/>
      <c r="BJ33" s="83">
        <f t="shared" si="6"/>
        <v>0</v>
      </c>
      <c r="BK33" s="20">
        <f t="shared" si="7"/>
        <v>0</v>
      </c>
      <c r="BL33" s="19">
        <f t="shared" si="8"/>
        <v>0</v>
      </c>
      <c r="BM33" s="94"/>
      <c r="BN33" s="96"/>
      <c r="BO33" s="91"/>
      <c r="BP33" s="17"/>
      <c r="BQ33" s="20"/>
      <c r="BR33" s="97"/>
      <c r="BS33" s="59"/>
      <c r="BT33" s="20"/>
      <c r="BU33" s="97"/>
      <c r="BV33" s="98"/>
      <c r="BW33" s="99"/>
    </row>
    <row r="34" spans="1:75" x14ac:dyDescent="0.25">
      <c r="A34"/>
      <c r="B34" s="13">
        <v>25</v>
      </c>
      <c r="C34" s="88"/>
      <c r="D34" s="66"/>
      <c r="E34" s="14"/>
      <c r="F34" s="14"/>
      <c r="G34" s="15"/>
      <c r="H34" s="16"/>
      <c r="I34" s="89"/>
      <c r="J34" s="90"/>
      <c r="K34" s="90"/>
      <c r="L34" s="90"/>
      <c r="M34" s="90"/>
      <c r="N34" s="90"/>
      <c r="O34" s="91"/>
      <c r="P34" s="78">
        <f t="shared" si="0"/>
        <v>0</v>
      </c>
      <c r="Q34" s="18">
        <f t="shared" si="1"/>
        <v>0</v>
      </c>
      <c r="R34" s="19">
        <f t="shared" si="2"/>
        <v>0</v>
      </c>
      <c r="S34" s="89"/>
      <c r="T34" s="91"/>
      <c r="U34" s="92">
        <f t="shared" si="3"/>
        <v>0</v>
      </c>
      <c r="V34" s="79"/>
      <c r="W34" s="20"/>
      <c r="X34" s="93">
        <f t="shared" si="9"/>
        <v>0</v>
      </c>
      <c r="Y34" s="89"/>
      <c r="Z34" s="94"/>
      <c r="AA34" s="91"/>
      <c r="AB34" s="131">
        <f t="shared" si="11"/>
        <v>0</v>
      </c>
      <c r="AC34" s="17"/>
      <c r="AD34" s="18"/>
      <c r="AE34" s="18"/>
      <c r="AF34" s="20"/>
      <c r="AG34" s="101">
        <f t="shared" si="12"/>
        <v>0</v>
      </c>
      <c r="AH34" s="89"/>
      <c r="AI34" s="91"/>
      <c r="AJ34" s="95">
        <f t="shared" si="4"/>
        <v>0</v>
      </c>
      <c r="AK34" s="90"/>
      <c r="AL34" s="91"/>
      <c r="AM34" s="137">
        <f t="shared" si="13"/>
        <v>0</v>
      </c>
      <c r="AN34" s="132">
        <f>AM34*0.5+AJ34*0.5</f>
        <v>0</v>
      </c>
      <c r="AO34" s="89"/>
      <c r="AP34" s="91"/>
      <c r="AQ34" s="92">
        <f t="shared" si="14"/>
        <v>0</v>
      </c>
      <c r="AR34" s="89"/>
      <c r="AS34" s="90"/>
      <c r="AT34" s="90"/>
      <c r="AU34" s="102">
        <f t="shared" si="10"/>
        <v>0</v>
      </c>
      <c r="AV34" s="17"/>
      <c r="AW34" s="18"/>
      <c r="AX34" s="18"/>
      <c r="AY34" s="18"/>
      <c r="AZ34" s="20"/>
      <c r="BA34" s="101">
        <f t="shared" si="15"/>
        <v>0</v>
      </c>
      <c r="BB34" s="89"/>
      <c r="BC34" s="90"/>
      <c r="BD34" s="90"/>
      <c r="BE34" s="90"/>
      <c r="BF34" s="90"/>
      <c r="BG34" s="90"/>
      <c r="BH34" s="90"/>
      <c r="BI34" s="91"/>
      <c r="BJ34" s="83">
        <f t="shared" si="6"/>
        <v>0</v>
      </c>
      <c r="BK34" s="20">
        <f t="shared" si="7"/>
        <v>0</v>
      </c>
      <c r="BL34" s="19">
        <f t="shared" si="8"/>
        <v>0</v>
      </c>
      <c r="BM34" s="94"/>
      <c r="BN34" s="96"/>
      <c r="BO34" s="91"/>
      <c r="BP34" s="17"/>
      <c r="BQ34" s="20"/>
      <c r="BR34" s="97"/>
      <c r="BS34" s="59"/>
      <c r="BT34" s="20"/>
      <c r="BU34" s="97"/>
      <c r="BV34" s="98"/>
      <c r="BW34" s="99"/>
    </row>
    <row r="35" spans="1:75" x14ac:dyDescent="0.25">
      <c r="A35"/>
      <c r="B35" s="13">
        <v>26</v>
      </c>
      <c r="C35" s="88"/>
      <c r="D35" s="66"/>
      <c r="E35" s="14"/>
      <c r="F35" s="14"/>
      <c r="G35" s="15"/>
      <c r="H35" s="16"/>
      <c r="I35" s="89"/>
      <c r="J35" s="90"/>
      <c r="K35" s="90"/>
      <c r="L35" s="90"/>
      <c r="M35" s="90"/>
      <c r="N35" s="90"/>
      <c r="O35" s="91"/>
      <c r="P35" s="78">
        <f t="shared" si="0"/>
        <v>0</v>
      </c>
      <c r="Q35" s="18">
        <f t="shared" si="1"/>
        <v>0</v>
      </c>
      <c r="R35" s="19">
        <f t="shared" si="2"/>
        <v>0</v>
      </c>
      <c r="S35" s="89"/>
      <c r="T35" s="91"/>
      <c r="U35" s="92">
        <f t="shared" si="3"/>
        <v>0</v>
      </c>
      <c r="V35" s="79"/>
      <c r="W35" s="20"/>
      <c r="X35" s="93">
        <f t="shared" si="9"/>
        <v>0</v>
      </c>
      <c r="Y35" s="89"/>
      <c r="Z35" s="94"/>
      <c r="AA35" s="91"/>
      <c r="AB35" s="131">
        <f t="shared" si="11"/>
        <v>0</v>
      </c>
      <c r="AC35" s="17"/>
      <c r="AD35" s="18"/>
      <c r="AE35" s="18"/>
      <c r="AF35" s="20"/>
      <c r="AG35" s="101">
        <f t="shared" si="12"/>
        <v>0</v>
      </c>
      <c r="AH35" s="89"/>
      <c r="AI35" s="91"/>
      <c r="AJ35" s="95">
        <f t="shared" si="4"/>
        <v>0</v>
      </c>
      <c r="AK35" s="90"/>
      <c r="AL35" s="91"/>
      <c r="AM35" s="137">
        <f t="shared" si="13"/>
        <v>0</v>
      </c>
      <c r="AN35" s="132">
        <f>AM35*0.5+AJ35*0.5</f>
        <v>0</v>
      </c>
      <c r="AO35" s="89"/>
      <c r="AP35" s="91"/>
      <c r="AQ35" s="92">
        <f t="shared" si="14"/>
        <v>0</v>
      </c>
      <c r="AR35" s="89"/>
      <c r="AS35" s="90"/>
      <c r="AT35" s="90"/>
      <c r="AU35" s="102">
        <f t="shared" si="10"/>
        <v>0</v>
      </c>
      <c r="AV35" s="17"/>
      <c r="AW35" s="18"/>
      <c r="AX35" s="18"/>
      <c r="AY35" s="18"/>
      <c r="AZ35" s="20"/>
      <c r="BA35" s="101">
        <f t="shared" si="15"/>
        <v>0</v>
      </c>
      <c r="BB35" s="89"/>
      <c r="BC35" s="90"/>
      <c r="BD35" s="90"/>
      <c r="BE35" s="90"/>
      <c r="BF35" s="90"/>
      <c r="BG35" s="90"/>
      <c r="BH35" s="90"/>
      <c r="BI35" s="91"/>
      <c r="BJ35" s="83">
        <f t="shared" si="6"/>
        <v>0</v>
      </c>
      <c r="BK35" s="20">
        <f t="shared" si="7"/>
        <v>0</v>
      </c>
      <c r="BL35" s="19">
        <f t="shared" si="8"/>
        <v>0</v>
      </c>
      <c r="BM35" s="94"/>
      <c r="BN35" s="96"/>
      <c r="BO35" s="91"/>
      <c r="BP35" s="17"/>
      <c r="BQ35" s="20"/>
      <c r="BR35" s="97"/>
      <c r="BS35" s="59"/>
      <c r="BT35" s="20"/>
      <c r="BU35" s="97"/>
      <c r="BV35" s="98"/>
      <c r="BW35" s="99"/>
    </row>
    <row r="36" spans="1:75" x14ac:dyDescent="0.25">
      <c r="A36"/>
      <c r="B36" s="13">
        <v>27</v>
      </c>
      <c r="C36" s="88"/>
      <c r="D36" s="66"/>
      <c r="E36" s="14"/>
      <c r="F36" s="14"/>
      <c r="G36" s="15"/>
      <c r="H36" s="16"/>
      <c r="I36" s="89"/>
      <c r="J36" s="90"/>
      <c r="K36" s="90"/>
      <c r="L36" s="90"/>
      <c r="M36" s="90"/>
      <c r="N36" s="90"/>
      <c r="O36" s="91"/>
      <c r="P36" s="78">
        <f t="shared" si="0"/>
        <v>0</v>
      </c>
      <c r="Q36" s="18">
        <f t="shared" si="1"/>
        <v>0</v>
      </c>
      <c r="R36" s="19">
        <f t="shared" si="2"/>
        <v>0</v>
      </c>
      <c r="S36" s="89"/>
      <c r="T36" s="91"/>
      <c r="U36" s="92">
        <f t="shared" si="3"/>
        <v>0</v>
      </c>
      <c r="V36" s="79"/>
      <c r="W36" s="20"/>
      <c r="X36" s="93">
        <f t="shared" si="9"/>
        <v>0</v>
      </c>
      <c r="Y36" s="89"/>
      <c r="Z36" s="94"/>
      <c r="AA36" s="91"/>
      <c r="AB36" s="131">
        <f t="shared" si="11"/>
        <v>0</v>
      </c>
      <c r="AC36" s="17"/>
      <c r="AD36" s="18"/>
      <c r="AE36" s="18"/>
      <c r="AF36" s="20"/>
      <c r="AG36" s="101">
        <f t="shared" si="12"/>
        <v>0</v>
      </c>
      <c r="AH36" s="89"/>
      <c r="AI36" s="91"/>
      <c r="AJ36" s="95">
        <f t="shared" si="4"/>
        <v>0</v>
      </c>
      <c r="AK36" s="90"/>
      <c r="AL36" s="91"/>
      <c r="AM36" s="137">
        <f t="shared" si="13"/>
        <v>0</v>
      </c>
      <c r="AN36" s="132">
        <f>AM36*0.5+AJ36*0.5</f>
        <v>0</v>
      </c>
      <c r="AO36" s="89"/>
      <c r="AP36" s="91"/>
      <c r="AQ36" s="92">
        <f t="shared" si="14"/>
        <v>0</v>
      </c>
      <c r="AR36" s="89"/>
      <c r="AS36" s="90"/>
      <c r="AT36" s="90"/>
      <c r="AU36" s="102">
        <f t="shared" si="10"/>
        <v>0</v>
      </c>
      <c r="AV36" s="17"/>
      <c r="AW36" s="18"/>
      <c r="AX36" s="18"/>
      <c r="AY36" s="18"/>
      <c r="AZ36" s="20"/>
      <c r="BA36" s="101">
        <f t="shared" si="15"/>
        <v>0</v>
      </c>
      <c r="BB36" s="89"/>
      <c r="BC36" s="90"/>
      <c r="BD36" s="90"/>
      <c r="BE36" s="90"/>
      <c r="BF36" s="90"/>
      <c r="BG36" s="90"/>
      <c r="BH36" s="90"/>
      <c r="BI36" s="91"/>
      <c r="BJ36" s="83">
        <f t="shared" si="6"/>
        <v>0</v>
      </c>
      <c r="BK36" s="20">
        <f t="shared" si="7"/>
        <v>0</v>
      </c>
      <c r="BL36" s="19">
        <f t="shared" si="8"/>
        <v>0</v>
      </c>
      <c r="BM36" s="94"/>
      <c r="BN36" s="96"/>
      <c r="BO36" s="91"/>
      <c r="BP36" s="17"/>
      <c r="BQ36" s="20"/>
      <c r="BR36" s="97"/>
      <c r="BS36" s="59"/>
      <c r="BT36" s="20"/>
      <c r="BU36" s="97"/>
      <c r="BV36" s="98"/>
      <c r="BW36" s="99"/>
    </row>
    <row r="37" spans="1:75" x14ac:dyDescent="0.25">
      <c r="A37"/>
      <c r="B37" s="13">
        <v>28</v>
      </c>
      <c r="C37" s="88"/>
      <c r="D37" s="66"/>
      <c r="E37" s="14"/>
      <c r="F37" s="14"/>
      <c r="G37" s="15"/>
      <c r="H37" s="16"/>
      <c r="I37" s="89"/>
      <c r="J37" s="90"/>
      <c r="K37" s="90"/>
      <c r="L37" s="90"/>
      <c r="M37" s="90"/>
      <c r="N37" s="90"/>
      <c r="O37" s="91"/>
      <c r="P37" s="78">
        <f t="shared" si="0"/>
        <v>0</v>
      </c>
      <c r="Q37" s="18">
        <f t="shared" si="1"/>
        <v>0</v>
      </c>
      <c r="R37" s="19">
        <f t="shared" si="2"/>
        <v>0</v>
      </c>
      <c r="S37" s="89"/>
      <c r="T37" s="91"/>
      <c r="U37" s="92">
        <f t="shared" si="3"/>
        <v>0</v>
      </c>
      <c r="V37" s="79"/>
      <c r="W37" s="20"/>
      <c r="X37" s="93">
        <f t="shared" si="9"/>
        <v>0</v>
      </c>
      <c r="Y37" s="89"/>
      <c r="Z37" s="94"/>
      <c r="AA37" s="91"/>
      <c r="AB37" s="131">
        <f t="shared" si="11"/>
        <v>0</v>
      </c>
      <c r="AC37" s="17"/>
      <c r="AD37" s="18"/>
      <c r="AE37" s="18"/>
      <c r="AF37" s="20"/>
      <c r="AG37" s="101">
        <f t="shared" si="12"/>
        <v>0</v>
      </c>
      <c r="AH37" s="89"/>
      <c r="AI37" s="91"/>
      <c r="AJ37" s="95">
        <f t="shared" si="4"/>
        <v>0</v>
      </c>
      <c r="AK37" s="90"/>
      <c r="AL37" s="91"/>
      <c r="AM37" s="137">
        <f t="shared" si="13"/>
        <v>0</v>
      </c>
      <c r="AN37" s="132">
        <f>AM37*0.5+AJ37*0.5</f>
        <v>0</v>
      </c>
      <c r="AO37" s="89"/>
      <c r="AP37" s="91"/>
      <c r="AQ37" s="92">
        <f t="shared" si="14"/>
        <v>0</v>
      </c>
      <c r="AR37" s="89"/>
      <c r="AS37" s="90"/>
      <c r="AT37" s="90"/>
      <c r="AU37" s="102">
        <f t="shared" si="10"/>
        <v>0</v>
      </c>
      <c r="AV37" s="17"/>
      <c r="AW37" s="18"/>
      <c r="AX37" s="18"/>
      <c r="AY37" s="18"/>
      <c r="AZ37" s="20"/>
      <c r="BA37" s="101">
        <f t="shared" si="15"/>
        <v>0</v>
      </c>
      <c r="BB37" s="89"/>
      <c r="BC37" s="90"/>
      <c r="BD37" s="90"/>
      <c r="BE37" s="90"/>
      <c r="BF37" s="90"/>
      <c r="BG37" s="90"/>
      <c r="BH37" s="90"/>
      <c r="BI37" s="91"/>
      <c r="BJ37" s="83">
        <f t="shared" si="6"/>
        <v>0</v>
      </c>
      <c r="BK37" s="20">
        <f t="shared" si="7"/>
        <v>0</v>
      </c>
      <c r="BL37" s="19">
        <f t="shared" si="8"/>
        <v>0</v>
      </c>
      <c r="BM37" s="94"/>
      <c r="BN37" s="96"/>
      <c r="BO37" s="91"/>
      <c r="BP37" s="17"/>
      <c r="BQ37" s="20"/>
      <c r="BR37" s="97"/>
      <c r="BS37" s="59"/>
      <c r="BT37" s="20"/>
      <c r="BU37" s="97"/>
      <c r="BV37" s="98"/>
      <c r="BW37" s="99"/>
    </row>
    <row r="38" spans="1:75" x14ac:dyDescent="0.25">
      <c r="A38"/>
      <c r="B38" s="13">
        <v>29</v>
      </c>
      <c r="C38" s="88"/>
      <c r="D38" s="66"/>
      <c r="E38" s="14"/>
      <c r="F38" s="14"/>
      <c r="G38" s="15"/>
      <c r="H38" s="16"/>
      <c r="I38" s="89"/>
      <c r="J38" s="90"/>
      <c r="K38" s="90"/>
      <c r="L38" s="90"/>
      <c r="M38" s="90"/>
      <c r="N38" s="90"/>
      <c r="O38" s="91"/>
      <c r="P38" s="78">
        <f t="shared" si="0"/>
        <v>0</v>
      </c>
      <c r="Q38" s="18">
        <f t="shared" si="1"/>
        <v>0</v>
      </c>
      <c r="R38" s="19">
        <f t="shared" si="2"/>
        <v>0</v>
      </c>
      <c r="S38" s="89"/>
      <c r="T38" s="91"/>
      <c r="U38" s="92">
        <f t="shared" si="3"/>
        <v>0</v>
      </c>
      <c r="V38" s="79"/>
      <c r="W38" s="20"/>
      <c r="X38" s="93">
        <f t="shared" si="9"/>
        <v>0</v>
      </c>
      <c r="Y38" s="89"/>
      <c r="Z38" s="94"/>
      <c r="AA38" s="91"/>
      <c r="AB38" s="131">
        <f t="shared" si="11"/>
        <v>0</v>
      </c>
      <c r="AC38" s="17"/>
      <c r="AD38" s="18"/>
      <c r="AE38" s="18"/>
      <c r="AF38" s="20"/>
      <c r="AG38" s="101">
        <f t="shared" si="12"/>
        <v>0</v>
      </c>
      <c r="AH38" s="89"/>
      <c r="AI38" s="91"/>
      <c r="AJ38" s="95">
        <f t="shared" si="4"/>
        <v>0</v>
      </c>
      <c r="AK38" s="90"/>
      <c r="AL38" s="91"/>
      <c r="AM38" s="137">
        <f t="shared" si="13"/>
        <v>0</v>
      </c>
      <c r="AN38" s="132">
        <f>AM38*0.5+AJ38*0.5</f>
        <v>0</v>
      </c>
      <c r="AO38" s="89"/>
      <c r="AP38" s="91"/>
      <c r="AQ38" s="92">
        <f t="shared" si="14"/>
        <v>0</v>
      </c>
      <c r="AR38" s="89"/>
      <c r="AS38" s="90"/>
      <c r="AT38" s="90"/>
      <c r="AU38" s="102">
        <f t="shared" si="10"/>
        <v>0</v>
      </c>
      <c r="AV38" s="17"/>
      <c r="AW38" s="18"/>
      <c r="AX38" s="18"/>
      <c r="AY38" s="18"/>
      <c r="AZ38" s="20"/>
      <c r="BA38" s="101">
        <f t="shared" si="15"/>
        <v>0</v>
      </c>
      <c r="BB38" s="89"/>
      <c r="BC38" s="90"/>
      <c r="BD38" s="90"/>
      <c r="BE38" s="90"/>
      <c r="BF38" s="90"/>
      <c r="BG38" s="90"/>
      <c r="BH38" s="90"/>
      <c r="BI38" s="91"/>
      <c r="BJ38" s="83">
        <f t="shared" si="6"/>
        <v>0</v>
      </c>
      <c r="BK38" s="20">
        <f t="shared" si="7"/>
        <v>0</v>
      </c>
      <c r="BL38" s="19">
        <f t="shared" si="8"/>
        <v>0</v>
      </c>
      <c r="BM38" s="94"/>
      <c r="BN38" s="96"/>
      <c r="BO38" s="91"/>
      <c r="BP38" s="17"/>
      <c r="BQ38" s="20"/>
      <c r="BR38" s="97"/>
      <c r="BS38" s="59"/>
      <c r="BT38" s="20"/>
      <c r="BU38" s="97"/>
      <c r="BV38" s="98"/>
      <c r="BW38" s="99"/>
    </row>
    <row r="39" spans="1:75" x14ac:dyDescent="0.25">
      <c r="A39"/>
      <c r="B39" s="13">
        <v>30</v>
      </c>
      <c r="C39" s="88"/>
      <c r="D39" s="66"/>
      <c r="E39" s="14"/>
      <c r="F39" s="14"/>
      <c r="G39" s="15"/>
      <c r="H39" s="16"/>
      <c r="I39" s="89"/>
      <c r="J39" s="90"/>
      <c r="K39" s="90"/>
      <c r="L39" s="90"/>
      <c r="M39" s="90"/>
      <c r="N39" s="90"/>
      <c r="O39" s="91"/>
      <c r="P39" s="78">
        <f t="shared" si="0"/>
        <v>0</v>
      </c>
      <c r="Q39" s="18">
        <f t="shared" si="1"/>
        <v>0</v>
      </c>
      <c r="R39" s="19">
        <f t="shared" si="2"/>
        <v>0</v>
      </c>
      <c r="S39" s="89"/>
      <c r="T39" s="91"/>
      <c r="U39" s="92">
        <f t="shared" si="3"/>
        <v>0</v>
      </c>
      <c r="V39" s="79"/>
      <c r="W39" s="20"/>
      <c r="X39" s="93">
        <f t="shared" si="9"/>
        <v>0</v>
      </c>
      <c r="Y39" s="89"/>
      <c r="Z39" s="94"/>
      <c r="AA39" s="91"/>
      <c r="AB39" s="131">
        <f t="shared" si="11"/>
        <v>0</v>
      </c>
      <c r="AC39" s="17"/>
      <c r="AD39" s="18"/>
      <c r="AE39" s="18"/>
      <c r="AF39" s="20"/>
      <c r="AG39" s="101">
        <f t="shared" si="12"/>
        <v>0</v>
      </c>
      <c r="AH39" s="89"/>
      <c r="AI39" s="91"/>
      <c r="AJ39" s="95">
        <f t="shared" si="4"/>
        <v>0</v>
      </c>
      <c r="AK39" s="90"/>
      <c r="AL39" s="91"/>
      <c r="AM39" s="137">
        <f t="shared" si="13"/>
        <v>0</v>
      </c>
      <c r="AN39" s="132">
        <f>AM39*0.5+AJ39*0.5</f>
        <v>0</v>
      </c>
      <c r="AO39" s="89"/>
      <c r="AP39" s="91"/>
      <c r="AQ39" s="92">
        <f t="shared" si="14"/>
        <v>0</v>
      </c>
      <c r="AR39" s="89"/>
      <c r="AS39" s="90"/>
      <c r="AT39" s="90"/>
      <c r="AU39" s="102">
        <f t="shared" si="10"/>
        <v>0</v>
      </c>
      <c r="AV39" s="17"/>
      <c r="AW39" s="18"/>
      <c r="AX39" s="18"/>
      <c r="AY39" s="18"/>
      <c r="AZ39" s="20"/>
      <c r="BA39" s="101">
        <f t="shared" si="15"/>
        <v>0</v>
      </c>
      <c r="BB39" s="89"/>
      <c r="BC39" s="90"/>
      <c r="BD39" s="90"/>
      <c r="BE39" s="90"/>
      <c r="BF39" s="90"/>
      <c r="BG39" s="90"/>
      <c r="BH39" s="90"/>
      <c r="BI39" s="91"/>
      <c r="BJ39" s="83">
        <f t="shared" si="6"/>
        <v>0</v>
      </c>
      <c r="BK39" s="20">
        <f t="shared" si="7"/>
        <v>0</v>
      </c>
      <c r="BL39" s="19">
        <f t="shared" si="8"/>
        <v>0</v>
      </c>
      <c r="BM39" s="94"/>
      <c r="BN39" s="96"/>
      <c r="BO39" s="91"/>
      <c r="BP39" s="17"/>
      <c r="BQ39" s="20"/>
      <c r="BR39" s="97"/>
      <c r="BS39" s="59"/>
      <c r="BT39" s="20"/>
      <c r="BU39" s="97"/>
      <c r="BV39" s="98"/>
      <c r="BW39" s="99"/>
    </row>
    <row r="40" spans="1:75" x14ac:dyDescent="0.25">
      <c r="A40"/>
      <c r="B40" s="13">
        <v>31</v>
      </c>
      <c r="C40" s="88"/>
      <c r="D40" s="66"/>
      <c r="E40" s="14"/>
      <c r="F40" s="14"/>
      <c r="G40" s="15"/>
      <c r="H40" s="16"/>
      <c r="I40" s="89"/>
      <c r="J40" s="90"/>
      <c r="K40" s="90"/>
      <c r="L40" s="90"/>
      <c r="M40" s="90"/>
      <c r="N40" s="90"/>
      <c r="O40" s="91"/>
      <c r="P40" s="78">
        <f t="shared" si="0"/>
        <v>0</v>
      </c>
      <c r="Q40" s="18">
        <f t="shared" si="1"/>
        <v>0</v>
      </c>
      <c r="R40" s="19">
        <f t="shared" si="2"/>
        <v>0</v>
      </c>
      <c r="S40" s="89"/>
      <c r="T40" s="91"/>
      <c r="U40" s="92">
        <f t="shared" si="3"/>
        <v>0</v>
      </c>
      <c r="V40" s="79"/>
      <c r="W40" s="20"/>
      <c r="X40" s="93">
        <f t="shared" si="9"/>
        <v>0</v>
      </c>
      <c r="Y40" s="89"/>
      <c r="Z40" s="94"/>
      <c r="AA40" s="91"/>
      <c r="AB40" s="131">
        <f t="shared" si="11"/>
        <v>0</v>
      </c>
      <c r="AC40" s="17"/>
      <c r="AD40" s="18"/>
      <c r="AE40" s="18"/>
      <c r="AF40" s="20"/>
      <c r="AG40" s="101">
        <f t="shared" si="12"/>
        <v>0</v>
      </c>
      <c r="AH40" s="89"/>
      <c r="AI40" s="91"/>
      <c r="AJ40" s="95">
        <f t="shared" si="4"/>
        <v>0</v>
      </c>
      <c r="AK40" s="90"/>
      <c r="AL40" s="91"/>
      <c r="AM40" s="137">
        <f t="shared" si="13"/>
        <v>0</v>
      </c>
      <c r="AN40" s="132">
        <f>AM40*0.5+AJ40*0.5</f>
        <v>0</v>
      </c>
      <c r="AO40" s="89"/>
      <c r="AP40" s="91"/>
      <c r="AQ40" s="92">
        <f t="shared" si="14"/>
        <v>0</v>
      </c>
      <c r="AR40" s="89"/>
      <c r="AS40" s="90"/>
      <c r="AT40" s="90"/>
      <c r="AU40" s="102">
        <f t="shared" si="10"/>
        <v>0</v>
      </c>
      <c r="AV40" s="17"/>
      <c r="AW40" s="18"/>
      <c r="AX40" s="18"/>
      <c r="AY40" s="18"/>
      <c r="AZ40" s="20"/>
      <c r="BA40" s="101">
        <f t="shared" si="15"/>
        <v>0</v>
      </c>
      <c r="BB40" s="89"/>
      <c r="BC40" s="90"/>
      <c r="BD40" s="90"/>
      <c r="BE40" s="90"/>
      <c r="BF40" s="90"/>
      <c r="BG40" s="90"/>
      <c r="BH40" s="90"/>
      <c r="BI40" s="91"/>
      <c r="BJ40" s="83">
        <f t="shared" si="6"/>
        <v>0</v>
      </c>
      <c r="BK40" s="20">
        <f t="shared" si="7"/>
        <v>0</v>
      </c>
      <c r="BL40" s="19">
        <f t="shared" si="8"/>
        <v>0</v>
      </c>
      <c r="BM40" s="94"/>
      <c r="BN40" s="96"/>
      <c r="BO40" s="91"/>
      <c r="BP40" s="17"/>
      <c r="BQ40" s="20"/>
      <c r="BR40" s="97"/>
      <c r="BS40" s="59"/>
      <c r="BT40" s="20"/>
      <c r="BU40" s="97"/>
      <c r="BV40" s="98"/>
      <c r="BW40" s="99"/>
    </row>
    <row r="41" spans="1:75" x14ac:dyDescent="0.25">
      <c r="A41"/>
      <c r="B41" s="13">
        <v>32</v>
      </c>
      <c r="C41" s="88"/>
      <c r="D41" s="66"/>
      <c r="E41" s="14"/>
      <c r="F41" s="14"/>
      <c r="G41" s="15"/>
      <c r="H41" s="16"/>
      <c r="I41" s="89"/>
      <c r="J41" s="90"/>
      <c r="K41" s="90"/>
      <c r="L41" s="90"/>
      <c r="M41" s="90"/>
      <c r="N41" s="90"/>
      <c r="O41" s="91"/>
      <c r="P41" s="78">
        <f t="shared" si="0"/>
        <v>0</v>
      </c>
      <c r="Q41" s="18">
        <f t="shared" si="1"/>
        <v>0</v>
      </c>
      <c r="R41" s="19">
        <f t="shared" si="2"/>
        <v>0</v>
      </c>
      <c r="S41" s="89"/>
      <c r="T41" s="91"/>
      <c r="U41" s="92">
        <f t="shared" si="3"/>
        <v>0</v>
      </c>
      <c r="V41" s="79"/>
      <c r="W41" s="20"/>
      <c r="X41" s="93">
        <f t="shared" si="9"/>
        <v>0</v>
      </c>
      <c r="Y41" s="89"/>
      <c r="Z41" s="94"/>
      <c r="AA41" s="91"/>
      <c r="AB41" s="131">
        <f t="shared" si="11"/>
        <v>0</v>
      </c>
      <c r="AC41" s="17"/>
      <c r="AD41" s="18"/>
      <c r="AE41" s="18"/>
      <c r="AF41" s="20"/>
      <c r="AG41" s="101">
        <f t="shared" si="12"/>
        <v>0</v>
      </c>
      <c r="AH41" s="89"/>
      <c r="AI41" s="91"/>
      <c r="AJ41" s="95">
        <f t="shared" si="4"/>
        <v>0</v>
      </c>
      <c r="AK41" s="90"/>
      <c r="AL41" s="91"/>
      <c r="AM41" s="137">
        <f t="shared" si="13"/>
        <v>0</v>
      </c>
      <c r="AN41" s="132">
        <f>AM41*0.5+AJ41*0.5</f>
        <v>0</v>
      </c>
      <c r="AO41" s="89"/>
      <c r="AP41" s="91"/>
      <c r="AQ41" s="92">
        <f t="shared" si="14"/>
        <v>0</v>
      </c>
      <c r="AR41" s="89"/>
      <c r="AS41" s="90"/>
      <c r="AT41" s="90"/>
      <c r="AU41" s="102">
        <f t="shared" si="10"/>
        <v>0</v>
      </c>
      <c r="AV41" s="17"/>
      <c r="AW41" s="18"/>
      <c r="AX41" s="18"/>
      <c r="AY41" s="18"/>
      <c r="AZ41" s="20"/>
      <c r="BA41" s="101">
        <f t="shared" si="15"/>
        <v>0</v>
      </c>
      <c r="BB41" s="89"/>
      <c r="BC41" s="90"/>
      <c r="BD41" s="90"/>
      <c r="BE41" s="90"/>
      <c r="BF41" s="90"/>
      <c r="BG41" s="90"/>
      <c r="BH41" s="90"/>
      <c r="BI41" s="91"/>
      <c r="BJ41" s="83">
        <f t="shared" si="6"/>
        <v>0</v>
      </c>
      <c r="BK41" s="20">
        <f t="shared" si="7"/>
        <v>0</v>
      </c>
      <c r="BL41" s="19">
        <f t="shared" si="8"/>
        <v>0</v>
      </c>
      <c r="BM41" s="94"/>
      <c r="BN41" s="96"/>
      <c r="BO41" s="91"/>
      <c r="BP41" s="17"/>
      <c r="BQ41" s="20"/>
      <c r="BR41" s="97"/>
      <c r="BS41" s="59"/>
      <c r="BT41" s="20"/>
      <c r="BU41" s="97"/>
      <c r="BV41" s="98"/>
      <c r="BW41" s="99"/>
    </row>
    <row r="42" spans="1:75" x14ac:dyDescent="0.25">
      <c r="A42"/>
      <c r="B42" s="13">
        <v>35</v>
      </c>
      <c r="C42" s="88"/>
      <c r="D42" s="66"/>
      <c r="E42" s="14"/>
      <c r="F42" s="14"/>
      <c r="G42" s="15"/>
      <c r="H42" s="16"/>
      <c r="I42" s="89"/>
      <c r="J42" s="90"/>
      <c r="K42" s="90"/>
      <c r="L42" s="90"/>
      <c r="M42" s="90"/>
      <c r="N42" s="90"/>
      <c r="O42" s="91"/>
      <c r="P42" s="78">
        <f t="shared" si="0"/>
        <v>0</v>
      </c>
      <c r="Q42" s="18">
        <f t="shared" si="1"/>
        <v>0</v>
      </c>
      <c r="R42" s="19">
        <f t="shared" si="2"/>
        <v>0</v>
      </c>
      <c r="S42" s="89"/>
      <c r="T42" s="91"/>
      <c r="U42" s="92">
        <f t="shared" si="3"/>
        <v>0</v>
      </c>
      <c r="V42" s="79"/>
      <c r="W42" s="20"/>
      <c r="X42" s="93">
        <f t="shared" si="9"/>
        <v>0</v>
      </c>
      <c r="Y42" s="89"/>
      <c r="Z42" s="94"/>
      <c r="AA42" s="91"/>
      <c r="AB42" s="131">
        <f t="shared" si="11"/>
        <v>0</v>
      </c>
      <c r="AC42" s="17"/>
      <c r="AD42" s="18"/>
      <c r="AE42" s="18"/>
      <c r="AF42" s="20"/>
      <c r="AG42" s="101">
        <f t="shared" si="12"/>
        <v>0</v>
      </c>
      <c r="AH42" s="89"/>
      <c r="AI42" s="91"/>
      <c r="AJ42" s="95">
        <f t="shared" si="4"/>
        <v>0</v>
      </c>
      <c r="AK42" s="90"/>
      <c r="AL42" s="91"/>
      <c r="AM42" s="137">
        <f t="shared" si="13"/>
        <v>0</v>
      </c>
      <c r="AN42" s="132">
        <f>AM42*0.5+AJ42*0.5</f>
        <v>0</v>
      </c>
      <c r="AO42" s="89"/>
      <c r="AP42" s="91"/>
      <c r="AQ42" s="92">
        <f t="shared" si="14"/>
        <v>0</v>
      </c>
      <c r="AR42" s="89"/>
      <c r="AS42" s="90"/>
      <c r="AT42" s="90"/>
      <c r="AU42" s="102">
        <f t="shared" si="10"/>
        <v>0</v>
      </c>
      <c r="AV42" s="17"/>
      <c r="AW42" s="18"/>
      <c r="AX42" s="18"/>
      <c r="AY42" s="18"/>
      <c r="AZ42" s="20"/>
      <c r="BA42" s="101">
        <f t="shared" si="15"/>
        <v>0</v>
      </c>
      <c r="BB42" s="89"/>
      <c r="BC42" s="90"/>
      <c r="BD42" s="90"/>
      <c r="BE42" s="90"/>
      <c r="BF42" s="90"/>
      <c r="BG42" s="90"/>
      <c r="BH42" s="90"/>
      <c r="BI42" s="91"/>
      <c r="BJ42" s="83">
        <f t="shared" si="6"/>
        <v>0</v>
      </c>
      <c r="BK42" s="20">
        <f t="shared" si="7"/>
        <v>0</v>
      </c>
      <c r="BL42" s="19">
        <f t="shared" si="8"/>
        <v>0</v>
      </c>
      <c r="BM42" s="94"/>
      <c r="BN42" s="96"/>
      <c r="BO42" s="91"/>
      <c r="BP42" s="17"/>
      <c r="BQ42" s="20"/>
      <c r="BR42" s="97"/>
      <c r="BS42" s="59"/>
      <c r="BT42" s="20"/>
      <c r="BU42" s="97"/>
      <c r="BV42" s="98"/>
      <c r="BW42" s="99"/>
    </row>
    <row r="43" spans="1:75" x14ac:dyDescent="0.25">
      <c r="A43"/>
      <c r="B43" s="13">
        <v>36</v>
      </c>
      <c r="C43" s="88"/>
      <c r="D43" s="66"/>
      <c r="E43" s="14"/>
      <c r="F43" s="14"/>
      <c r="G43" s="15"/>
      <c r="H43" s="16"/>
      <c r="I43" s="89"/>
      <c r="J43" s="90"/>
      <c r="K43" s="90"/>
      <c r="L43" s="90"/>
      <c r="M43" s="90"/>
      <c r="N43" s="90"/>
      <c r="O43" s="91"/>
      <c r="P43" s="78">
        <f t="shared" si="0"/>
        <v>0</v>
      </c>
      <c r="Q43" s="18">
        <f t="shared" si="1"/>
        <v>0</v>
      </c>
      <c r="R43" s="19">
        <f t="shared" si="2"/>
        <v>0</v>
      </c>
      <c r="S43" s="89"/>
      <c r="T43" s="91"/>
      <c r="U43" s="92">
        <f t="shared" si="3"/>
        <v>0</v>
      </c>
      <c r="V43" s="79"/>
      <c r="W43" s="20"/>
      <c r="X43" s="93">
        <f t="shared" si="9"/>
        <v>0</v>
      </c>
      <c r="Y43" s="89"/>
      <c r="Z43" s="94"/>
      <c r="AA43" s="91"/>
      <c r="AB43" s="131">
        <f t="shared" si="11"/>
        <v>0</v>
      </c>
      <c r="AC43" s="17"/>
      <c r="AD43" s="18"/>
      <c r="AE43" s="18"/>
      <c r="AF43" s="20"/>
      <c r="AG43" s="101">
        <f t="shared" si="12"/>
        <v>0</v>
      </c>
      <c r="AH43" s="89"/>
      <c r="AI43" s="91"/>
      <c r="AJ43" s="95">
        <f t="shared" si="4"/>
        <v>0</v>
      </c>
      <c r="AK43" s="90"/>
      <c r="AL43" s="91"/>
      <c r="AM43" s="137">
        <f t="shared" si="13"/>
        <v>0</v>
      </c>
      <c r="AN43" s="132">
        <f>AM43*0.5+AJ43*0.5</f>
        <v>0</v>
      </c>
      <c r="AO43" s="89"/>
      <c r="AP43" s="91"/>
      <c r="AQ43" s="92">
        <f t="shared" si="14"/>
        <v>0</v>
      </c>
      <c r="AR43" s="89"/>
      <c r="AS43" s="90"/>
      <c r="AT43" s="90"/>
      <c r="AU43" s="102">
        <f t="shared" si="10"/>
        <v>0</v>
      </c>
      <c r="AV43" s="17"/>
      <c r="AW43" s="18"/>
      <c r="AX43" s="18"/>
      <c r="AY43" s="18"/>
      <c r="AZ43" s="20"/>
      <c r="BA43" s="101">
        <f t="shared" si="15"/>
        <v>0</v>
      </c>
      <c r="BB43" s="89"/>
      <c r="BC43" s="90"/>
      <c r="BD43" s="90"/>
      <c r="BE43" s="90"/>
      <c r="BF43" s="90"/>
      <c r="BG43" s="90"/>
      <c r="BH43" s="90"/>
      <c r="BI43" s="91"/>
      <c r="BJ43" s="83">
        <f t="shared" si="6"/>
        <v>0</v>
      </c>
      <c r="BK43" s="20">
        <f t="shared" si="7"/>
        <v>0</v>
      </c>
      <c r="BL43" s="19">
        <f t="shared" si="8"/>
        <v>0</v>
      </c>
      <c r="BM43" s="94"/>
      <c r="BN43" s="96"/>
      <c r="BO43" s="91"/>
      <c r="BP43" s="17"/>
      <c r="BQ43" s="20"/>
      <c r="BR43" s="97"/>
      <c r="BS43" s="59"/>
      <c r="BT43" s="20"/>
      <c r="BU43" s="97"/>
      <c r="BV43" s="98"/>
      <c r="BW43" s="99"/>
    </row>
    <row r="44" spans="1:75" x14ac:dyDescent="0.25">
      <c r="A44"/>
      <c r="B44" s="13">
        <v>37</v>
      </c>
      <c r="C44" s="88"/>
      <c r="D44" s="66"/>
      <c r="E44" s="14"/>
      <c r="F44" s="14"/>
      <c r="G44" s="15"/>
      <c r="H44" s="16"/>
      <c r="I44" s="89"/>
      <c r="J44" s="90"/>
      <c r="K44" s="90"/>
      <c r="L44" s="90"/>
      <c r="M44" s="90"/>
      <c r="N44" s="90"/>
      <c r="O44" s="91"/>
      <c r="P44" s="78">
        <f t="shared" si="0"/>
        <v>0</v>
      </c>
      <c r="Q44" s="18">
        <f t="shared" si="1"/>
        <v>0</v>
      </c>
      <c r="R44" s="19">
        <f t="shared" si="2"/>
        <v>0</v>
      </c>
      <c r="S44" s="89"/>
      <c r="T44" s="91"/>
      <c r="U44" s="92">
        <f t="shared" si="3"/>
        <v>0</v>
      </c>
      <c r="V44" s="79"/>
      <c r="W44" s="20"/>
      <c r="X44" s="93">
        <f t="shared" si="9"/>
        <v>0</v>
      </c>
      <c r="Y44" s="89"/>
      <c r="Z44" s="94"/>
      <c r="AA44" s="91"/>
      <c r="AB44" s="131">
        <f t="shared" si="11"/>
        <v>0</v>
      </c>
      <c r="AC44" s="17"/>
      <c r="AD44" s="18"/>
      <c r="AE44" s="18"/>
      <c r="AF44" s="20"/>
      <c r="AG44" s="101">
        <f t="shared" si="12"/>
        <v>0</v>
      </c>
      <c r="AH44" s="89"/>
      <c r="AI44" s="91"/>
      <c r="AJ44" s="95">
        <f t="shared" si="4"/>
        <v>0</v>
      </c>
      <c r="AK44" s="90"/>
      <c r="AL44" s="91"/>
      <c r="AM44" s="137">
        <f t="shared" si="13"/>
        <v>0</v>
      </c>
      <c r="AN44" s="132">
        <f>AM44*0.5+AJ44*0.5</f>
        <v>0</v>
      </c>
      <c r="AO44" s="89"/>
      <c r="AP44" s="91"/>
      <c r="AQ44" s="92">
        <f t="shared" si="14"/>
        <v>0</v>
      </c>
      <c r="AR44" s="89"/>
      <c r="AS44" s="90"/>
      <c r="AT44" s="90"/>
      <c r="AU44" s="102">
        <f t="shared" si="10"/>
        <v>0</v>
      </c>
      <c r="AV44" s="17"/>
      <c r="AW44" s="18"/>
      <c r="AX44" s="18"/>
      <c r="AY44" s="18"/>
      <c r="AZ44" s="20"/>
      <c r="BA44" s="101">
        <f t="shared" si="15"/>
        <v>0</v>
      </c>
      <c r="BB44" s="89"/>
      <c r="BC44" s="90"/>
      <c r="BD44" s="90"/>
      <c r="BE44" s="90"/>
      <c r="BF44" s="90"/>
      <c r="BG44" s="90"/>
      <c r="BH44" s="90"/>
      <c r="BI44" s="91"/>
      <c r="BJ44" s="83">
        <f t="shared" si="6"/>
        <v>0</v>
      </c>
      <c r="BK44" s="20">
        <f t="shared" si="7"/>
        <v>0</v>
      </c>
      <c r="BL44" s="19">
        <f t="shared" si="8"/>
        <v>0</v>
      </c>
      <c r="BM44" s="94"/>
      <c r="BN44" s="96"/>
      <c r="BO44" s="91"/>
      <c r="BP44" s="17"/>
      <c r="BQ44" s="20"/>
      <c r="BR44" s="97"/>
      <c r="BS44" s="59"/>
      <c r="BT44" s="20"/>
      <c r="BU44" s="97"/>
      <c r="BV44" s="98"/>
      <c r="BW44" s="99"/>
    </row>
    <row r="45" spans="1:75" x14ac:dyDescent="0.25">
      <c r="A45"/>
      <c r="B45" s="13">
        <v>38</v>
      </c>
      <c r="C45" s="88"/>
      <c r="D45" s="66"/>
      <c r="E45" s="14"/>
      <c r="F45" s="14"/>
      <c r="G45" s="15"/>
      <c r="H45" s="16"/>
      <c r="I45" s="89"/>
      <c r="J45" s="90"/>
      <c r="K45" s="90"/>
      <c r="L45" s="90"/>
      <c r="M45" s="90"/>
      <c r="N45" s="90"/>
      <c r="O45" s="91"/>
      <c r="P45" s="78">
        <f t="shared" si="0"/>
        <v>0</v>
      </c>
      <c r="Q45" s="18">
        <f t="shared" si="1"/>
        <v>0</v>
      </c>
      <c r="R45" s="19">
        <f t="shared" si="2"/>
        <v>0</v>
      </c>
      <c r="S45" s="89"/>
      <c r="T45" s="91"/>
      <c r="U45" s="92">
        <f t="shared" si="3"/>
        <v>0</v>
      </c>
      <c r="V45" s="79"/>
      <c r="W45" s="20"/>
      <c r="X45" s="93">
        <f t="shared" si="9"/>
        <v>0</v>
      </c>
      <c r="Y45" s="89"/>
      <c r="Z45" s="94"/>
      <c r="AA45" s="91"/>
      <c r="AB45" s="131">
        <f t="shared" si="11"/>
        <v>0</v>
      </c>
      <c r="AC45" s="17"/>
      <c r="AD45" s="18"/>
      <c r="AE45" s="18"/>
      <c r="AF45" s="20"/>
      <c r="AG45" s="101">
        <f t="shared" si="12"/>
        <v>0</v>
      </c>
      <c r="AH45" s="89"/>
      <c r="AI45" s="91"/>
      <c r="AJ45" s="95">
        <f t="shared" si="4"/>
        <v>0</v>
      </c>
      <c r="AK45" s="90"/>
      <c r="AL45" s="91"/>
      <c r="AM45" s="137">
        <f t="shared" si="13"/>
        <v>0</v>
      </c>
      <c r="AN45" s="132">
        <f>AM45*0.5+AJ45*0.5</f>
        <v>0</v>
      </c>
      <c r="AO45" s="89"/>
      <c r="AP45" s="91"/>
      <c r="AQ45" s="92">
        <f t="shared" si="14"/>
        <v>0</v>
      </c>
      <c r="AR45" s="89"/>
      <c r="AS45" s="90"/>
      <c r="AT45" s="90"/>
      <c r="AU45" s="102">
        <f t="shared" si="10"/>
        <v>0</v>
      </c>
      <c r="AV45" s="17"/>
      <c r="AW45" s="18"/>
      <c r="AX45" s="18"/>
      <c r="AY45" s="18"/>
      <c r="AZ45" s="20"/>
      <c r="BA45" s="101">
        <f t="shared" si="15"/>
        <v>0</v>
      </c>
      <c r="BB45" s="89"/>
      <c r="BC45" s="90"/>
      <c r="BD45" s="90"/>
      <c r="BE45" s="90"/>
      <c r="BF45" s="90"/>
      <c r="BG45" s="90"/>
      <c r="BH45" s="90"/>
      <c r="BI45" s="91"/>
      <c r="BJ45" s="83">
        <f t="shared" si="6"/>
        <v>0</v>
      </c>
      <c r="BK45" s="20">
        <f t="shared" si="7"/>
        <v>0</v>
      </c>
      <c r="BL45" s="19">
        <f t="shared" si="8"/>
        <v>0</v>
      </c>
      <c r="BM45" s="94"/>
      <c r="BN45" s="96"/>
      <c r="BO45" s="91"/>
      <c r="BP45" s="17"/>
      <c r="BQ45" s="20"/>
      <c r="BR45" s="97"/>
      <c r="BS45" s="59"/>
      <c r="BT45" s="20"/>
      <c r="BU45" s="97"/>
      <c r="BV45" s="98"/>
      <c r="BW45" s="99"/>
    </row>
    <row r="46" spans="1:75" x14ac:dyDescent="0.25">
      <c r="A46"/>
      <c r="B46" s="13">
        <v>39</v>
      </c>
      <c r="C46" s="88"/>
      <c r="D46" s="66"/>
      <c r="E46" s="14"/>
      <c r="F46" s="14"/>
      <c r="G46" s="15"/>
      <c r="H46" s="16"/>
      <c r="I46" s="89"/>
      <c r="J46" s="90"/>
      <c r="K46" s="90"/>
      <c r="L46" s="90"/>
      <c r="M46" s="90"/>
      <c r="N46" s="90"/>
      <c r="O46" s="91"/>
      <c r="P46" s="78">
        <f t="shared" si="0"/>
        <v>0</v>
      </c>
      <c r="Q46" s="18">
        <f t="shared" si="1"/>
        <v>0</v>
      </c>
      <c r="R46" s="19">
        <f t="shared" si="2"/>
        <v>0</v>
      </c>
      <c r="S46" s="89"/>
      <c r="T46" s="91"/>
      <c r="U46" s="92">
        <f t="shared" si="3"/>
        <v>0</v>
      </c>
      <c r="V46" s="79"/>
      <c r="W46" s="20"/>
      <c r="X46" s="93">
        <f t="shared" si="9"/>
        <v>0</v>
      </c>
      <c r="Y46" s="89"/>
      <c r="Z46" s="94"/>
      <c r="AA46" s="91"/>
      <c r="AB46" s="131">
        <f t="shared" si="11"/>
        <v>0</v>
      </c>
      <c r="AC46" s="17"/>
      <c r="AD46" s="18"/>
      <c r="AE46" s="18"/>
      <c r="AF46" s="20"/>
      <c r="AG46" s="101">
        <f t="shared" si="12"/>
        <v>0</v>
      </c>
      <c r="AH46" s="89"/>
      <c r="AI46" s="91"/>
      <c r="AJ46" s="95">
        <f t="shared" si="4"/>
        <v>0</v>
      </c>
      <c r="AK46" s="90"/>
      <c r="AL46" s="91"/>
      <c r="AM46" s="137">
        <f t="shared" si="13"/>
        <v>0</v>
      </c>
      <c r="AN46" s="132">
        <f>AM46*0.5+AJ46*0.5</f>
        <v>0</v>
      </c>
      <c r="AO46" s="89"/>
      <c r="AP46" s="91"/>
      <c r="AQ46" s="92">
        <f t="shared" si="14"/>
        <v>0</v>
      </c>
      <c r="AR46" s="89"/>
      <c r="AS46" s="90"/>
      <c r="AT46" s="90"/>
      <c r="AU46" s="102">
        <f t="shared" si="10"/>
        <v>0</v>
      </c>
      <c r="AV46" s="17"/>
      <c r="AW46" s="18"/>
      <c r="AX46" s="18"/>
      <c r="AY46" s="18"/>
      <c r="AZ46" s="20"/>
      <c r="BA46" s="101">
        <f t="shared" si="15"/>
        <v>0</v>
      </c>
      <c r="BB46" s="89"/>
      <c r="BC46" s="90"/>
      <c r="BD46" s="90"/>
      <c r="BE46" s="90"/>
      <c r="BF46" s="90"/>
      <c r="BG46" s="90"/>
      <c r="BH46" s="90"/>
      <c r="BI46" s="91"/>
      <c r="BJ46" s="83">
        <f t="shared" si="6"/>
        <v>0</v>
      </c>
      <c r="BK46" s="20">
        <f t="shared" si="7"/>
        <v>0</v>
      </c>
      <c r="BL46" s="19">
        <f t="shared" si="8"/>
        <v>0</v>
      </c>
      <c r="BM46" s="94"/>
      <c r="BN46" s="96"/>
      <c r="BO46" s="91"/>
      <c r="BP46" s="17"/>
      <c r="BQ46" s="20"/>
      <c r="BR46" s="97"/>
      <c r="BS46" s="59"/>
      <c r="BT46" s="20"/>
      <c r="BU46" s="97"/>
      <c r="BV46" s="98"/>
      <c r="BW46" s="99"/>
    </row>
    <row r="47" spans="1:75" x14ac:dyDescent="0.25">
      <c r="A47"/>
      <c r="B47" s="13">
        <v>40</v>
      </c>
      <c r="C47" s="88"/>
      <c r="D47" s="66"/>
      <c r="E47" s="14"/>
      <c r="F47" s="14"/>
      <c r="G47" s="15"/>
      <c r="H47" s="16"/>
      <c r="I47" s="89"/>
      <c r="J47" s="90"/>
      <c r="K47" s="90"/>
      <c r="L47" s="90"/>
      <c r="M47" s="90"/>
      <c r="N47" s="90"/>
      <c r="O47" s="91"/>
      <c r="P47" s="78">
        <f t="shared" si="0"/>
        <v>0</v>
      </c>
      <c r="Q47" s="18">
        <f t="shared" si="1"/>
        <v>0</v>
      </c>
      <c r="R47" s="19">
        <f t="shared" si="2"/>
        <v>0</v>
      </c>
      <c r="S47" s="89"/>
      <c r="T47" s="91"/>
      <c r="U47" s="92">
        <f t="shared" si="3"/>
        <v>0</v>
      </c>
      <c r="V47" s="79"/>
      <c r="W47" s="20"/>
      <c r="X47" s="93">
        <f t="shared" si="9"/>
        <v>0</v>
      </c>
      <c r="Y47" s="89"/>
      <c r="Z47" s="94"/>
      <c r="AA47" s="91"/>
      <c r="AB47" s="131">
        <f t="shared" si="11"/>
        <v>0</v>
      </c>
      <c r="AC47" s="17"/>
      <c r="AD47" s="18"/>
      <c r="AE47" s="18"/>
      <c r="AF47" s="20"/>
      <c r="AG47" s="101">
        <f t="shared" si="12"/>
        <v>0</v>
      </c>
      <c r="AH47" s="89"/>
      <c r="AI47" s="91"/>
      <c r="AJ47" s="95">
        <f t="shared" si="4"/>
        <v>0</v>
      </c>
      <c r="AK47" s="90"/>
      <c r="AL47" s="91"/>
      <c r="AM47" s="137">
        <f t="shared" si="13"/>
        <v>0</v>
      </c>
      <c r="AN47" s="132">
        <f>AM47*0.5+AJ47*0.5</f>
        <v>0</v>
      </c>
      <c r="AO47" s="89"/>
      <c r="AP47" s="91"/>
      <c r="AQ47" s="92">
        <f t="shared" si="14"/>
        <v>0</v>
      </c>
      <c r="AR47" s="89"/>
      <c r="AS47" s="90"/>
      <c r="AT47" s="90"/>
      <c r="AU47" s="102">
        <f t="shared" si="10"/>
        <v>0</v>
      </c>
      <c r="AV47" s="17"/>
      <c r="AW47" s="18"/>
      <c r="AX47" s="18"/>
      <c r="AY47" s="18"/>
      <c r="AZ47" s="20"/>
      <c r="BA47" s="101">
        <f t="shared" si="15"/>
        <v>0</v>
      </c>
      <c r="BB47" s="89"/>
      <c r="BC47" s="90"/>
      <c r="BD47" s="90"/>
      <c r="BE47" s="90"/>
      <c r="BF47" s="90"/>
      <c r="BG47" s="90"/>
      <c r="BH47" s="90"/>
      <c r="BI47" s="91"/>
      <c r="BJ47" s="83">
        <f t="shared" si="6"/>
        <v>0</v>
      </c>
      <c r="BK47" s="20">
        <f t="shared" si="7"/>
        <v>0</v>
      </c>
      <c r="BL47" s="19">
        <f t="shared" si="8"/>
        <v>0</v>
      </c>
      <c r="BM47" s="94"/>
      <c r="BN47" s="96"/>
      <c r="BO47" s="91"/>
      <c r="BP47" s="17"/>
      <c r="BQ47" s="20"/>
      <c r="BR47" s="97"/>
      <c r="BS47" s="59"/>
      <c r="BT47" s="20"/>
      <c r="BU47" s="97"/>
      <c r="BV47" s="98"/>
      <c r="BW47" s="99"/>
    </row>
  </sheetData>
  <mergeCells count="19">
    <mergeCell ref="BW8:BW9"/>
    <mergeCell ref="AC8:AG8"/>
    <mergeCell ref="AH8:AJ8"/>
    <mergeCell ref="AK8:AM8"/>
    <mergeCell ref="AN8:AN9"/>
    <mergeCell ref="AO8:AQ8"/>
    <mergeCell ref="AR8:AU8"/>
    <mergeCell ref="AV8:BA8"/>
    <mergeCell ref="BB8:BL8"/>
    <mergeCell ref="BM8:BN8"/>
    <mergeCell ref="BO8:BO9"/>
    <mergeCell ref="BP8:BR8"/>
    <mergeCell ref="BV8:BV9"/>
    <mergeCell ref="BS8:BU8"/>
    <mergeCell ref="C8:D8"/>
    <mergeCell ref="I8:R8"/>
    <mergeCell ref="S8:U8"/>
    <mergeCell ref="V8:X8"/>
    <mergeCell ref="Y8:AB8"/>
  </mergeCells>
  <conditionalFormatting sqref="AI12 AH13:AI15 AO21:AP21 AP22:AP26 I10:O14 I17:O24 J15:O16 J25:O25 AI16 AO27:AP47 BB10:BI47 I26:O47 BM10:BO47 AH17:AI47 AH10:AI11 AP10:AP20 AR10:AT47">
    <cfRule type="cellIs" dxfId="277" priority="265" operator="equal">
      <formula>777</formula>
    </cfRule>
    <cfRule type="cellIs" dxfId="276" priority="266" operator="equal">
      <formula>666</formula>
    </cfRule>
    <cfRule type="cellIs" dxfId="275" priority="267" operator="between">
      <formula>90</formula>
      <formula>100</formula>
    </cfRule>
    <cfRule type="cellIs" dxfId="274" priority="268" operator="between">
      <formula>4</formula>
      <formula>54</formula>
    </cfRule>
    <cfRule type="cellIs" dxfId="273" priority="269" operator="greaterThan">
      <formula>90</formula>
    </cfRule>
    <cfRule type="cellIs" dxfId="272" priority="270" operator="equal">
      <formula>777</formula>
    </cfRule>
    <cfRule type="cellIs" dxfId="271" priority="271" operator="equal">
      <formula>666</formula>
    </cfRule>
    <cfRule type="cellIs" dxfId="270" priority="272" operator="equal">
      <formula>3</formula>
    </cfRule>
    <cfRule type="cellIs" dxfId="269" priority="273" operator="equal">
      <formula>2</formula>
    </cfRule>
    <cfRule type="cellIs" dxfId="268" priority="274" operator="equal">
      <formula>3</formula>
    </cfRule>
    <cfRule type="cellIs" dxfId="267" priority="275" operator="equal">
      <formula>2</formula>
    </cfRule>
    <cfRule type="cellIs" dxfId="266" priority="276" operator="between">
      <formula>99</formula>
      <formula>90</formula>
    </cfRule>
    <cfRule type="cellIs" dxfId="265" priority="277" operator="equal">
      <formula>100</formula>
    </cfRule>
    <cfRule type="cellIs" dxfId="264" priority="278" operator="between">
      <formula>4</formula>
      <formula>54</formula>
    </cfRule>
  </conditionalFormatting>
  <conditionalFormatting sqref="AH10:AH11 I10:I14 AH13:AH15 AO21 I17:I24 AO27:AO47 I26:I47 AH17:AH47">
    <cfRule type="cellIs" dxfId="263" priority="262" operator="between">
      <formula>71</formula>
      <formula>79</formula>
    </cfRule>
    <cfRule type="cellIs" dxfId="262" priority="263" operator="between">
      <formula>55</formula>
      <formula>70</formula>
    </cfRule>
    <cfRule type="cellIs" dxfId="261" priority="264" operator="between">
      <formula>4</formula>
      <formula>54</formula>
    </cfRule>
  </conditionalFormatting>
  <conditionalFormatting sqref="BV10:BV47">
    <cfRule type="cellIs" dxfId="260" priority="248" operator="equal">
      <formula>777</formula>
    </cfRule>
    <cfRule type="cellIs" dxfId="259" priority="249" operator="equal">
      <formula>666</formula>
    </cfRule>
    <cfRule type="cellIs" dxfId="258" priority="250" operator="between">
      <formula>90</formula>
      <formula>100</formula>
    </cfRule>
    <cfRule type="cellIs" dxfId="257" priority="251" operator="between">
      <formula>4</formula>
      <formula>54</formula>
    </cfRule>
    <cfRule type="cellIs" dxfId="256" priority="252" operator="greaterThan">
      <formula>90</formula>
    </cfRule>
    <cfRule type="cellIs" dxfId="255" priority="253" operator="equal">
      <formula>777</formula>
    </cfRule>
    <cfRule type="cellIs" dxfId="254" priority="254" operator="equal">
      <formula>666</formula>
    </cfRule>
    <cfRule type="cellIs" dxfId="253" priority="255" operator="equal">
      <formula>3</formula>
    </cfRule>
    <cfRule type="cellIs" dxfId="252" priority="256" operator="equal">
      <formula>2</formula>
    </cfRule>
    <cfRule type="cellIs" dxfId="251" priority="257" operator="equal">
      <formula>3</formula>
    </cfRule>
    <cfRule type="cellIs" dxfId="250" priority="258" operator="equal">
      <formula>2</formula>
    </cfRule>
    <cfRule type="cellIs" dxfId="249" priority="259" operator="between">
      <formula>99</formula>
      <formula>90</formula>
    </cfRule>
    <cfRule type="cellIs" dxfId="248" priority="260" operator="equal">
      <formula>100</formula>
    </cfRule>
    <cfRule type="cellIs" dxfId="247" priority="261" operator="between">
      <formula>4</formula>
      <formula>54</formula>
    </cfRule>
  </conditionalFormatting>
  <conditionalFormatting sqref="Z10:AA10 Z13:AA13 AA11:AA12 Y15 Y21:AA21 Y18 Y20 AA22:AA26 AA14:AA20 Y27:AA47">
    <cfRule type="cellIs" dxfId="246" priority="234" operator="equal">
      <formula>777</formula>
    </cfRule>
    <cfRule type="cellIs" dxfId="245" priority="235" operator="equal">
      <formula>666</formula>
    </cfRule>
    <cfRule type="cellIs" dxfId="244" priority="236" operator="between">
      <formula>90</formula>
      <formula>100</formula>
    </cfRule>
    <cfRule type="cellIs" dxfId="243" priority="237" operator="between">
      <formula>4</formula>
      <formula>54</formula>
    </cfRule>
    <cfRule type="cellIs" dxfId="242" priority="238" operator="greaterThan">
      <formula>90</formula>
    </cfRule>
    <cfRule type="cellIs" dxfId="241" priority="239" operator="equal">
      <formula>777</formula>
    </cfRule>
    <cfRule type="cellIs" dxfId="240" priority="240" operator="equal">
      <formula>666</formula>
    </cfRule>
    <cfRule type="cellIs" dxfId="239" priority="241" operator="equal">
      <formula>3</formula>
    </cfRule>
    <cfRule type="cellIs" dxfId="238" priority="242" operator="equal">
      <formula>2</formula>
    </cfRule>
    <cfRule type="cellIs" dxfId="237" priority="243" operator="equal">
      <formula>3</formula>
    </cfRule>
    <cfRule type="cellIs" dxfId="236" priority="244" operator="equal">
      <formula>2</formula>
    </cfRule>
    <cfRule type="cellIs" dxfId="235" priority="245" operator="between">
      <formula>99</formula>
      <formula>90</formula>
    </cfRule>
    <cfRule type="cellIs" dxfId="234" priority="246" operator="equal">
      <formula>100</formula>
    </cfRule>
    <cfRule type="cellIs" dxfId="233" priority="247" operator="between">
      <formula>4</formula>
      <formula>54</formula>
    </cfRule>
  </conditionalFormatting>
  <conditionalFormatting sqref="Z10 Z13 Y15 Y21:Z21 Y18 Y20 Y27:Z47">
    <cfRule type="cellIs" dxfId="232" priority="231" operator="between">
      <formula>71</formula>
      <formula>79</formula>
    </cfRule>
    <cfRule type="cellIs" dxfId="231" priority="232" operator="between">
      <formula>55</formula>
      <formula>70</formula>
    </cfRule>
    <cfRule type="cellIs" dxfId="230" priority="233" operator="between">
      <formula>4</formula>
      <formula>54</formula>
    </cfRule>
  </conditionalFormatting>
  <conditionalFormatting sqref="AK10:AL10 AL11 AK12:AL47">
    <cfRule type="cellIs" dxfId="229" priority="217" operator="equal">
      <formula>777</formula>
    </cfRule>
    <cfRule type="cellIs" dxfId="228" priority="218" operator="equal">
      <formula>666</formula>
    </cfRule>
    <cfRule type="cellIs" dxfId="227" priority="219" operator="between">
      <formula>90</formula>
      <formula>100</formula>
    </cfRule>
    <cfRule type="cellIs" dxfId="226" priority="220" operator="between">
      <formula>4</formula>
      <formula>54</formula>
    </cfRule>
    <cfRule type="cellIs" dxfId="225" priority="221" operator="greaterThan">
      <formula>90</formula>
    </cfRule>
    <cfRule type="cellIs" dxfId="224" priority="222" operator="equal">
      <formula>777</formula>
    </cfRule>
    <cfRule type="cellIs" dxfId="223" priority="223" operator="equal">
      <formula>666</formula>
    </cfRule>
    <cfRule type="cellIs" dxfId="222" priority="224" operator="equal">
      <formula>3</formula>
    </cfRule>
    <cfRule type="cellIs" dxfId="221" priority="225" operator="equal">
      <formula>2</formula>
    </cfRule>
    <cfRule type="cellIs" dxfId="220" priority="226" operator="equal">
      <formula>3</formula>
    </cfRule>
    <cfRule type="cellIs" dxfId="219" priority="227" operator="equal">
      <formula>2</formula>
    </cfRule>
    <cfRule type="cellIs" dxfId="218" priority="228" operator="between">
      <formula>99</formula>
      <formula>90</formula>
    </cfRule>
    <cfRule type="cellIs" dxfId="217" priority="229" operator="equal">
      <formula>100</formula>
    </cfRule>
    <cfRule type="cellIs" dxfId="216" priority="230" operator="between">
      <formula>4</formula>
      <formula>54</formula>
    </cfRule>
  </conditionalFormatting>
  <conditionalFormatting sqref="AK10 AK12:AK47">
    <cfRule type="cellIs" dxfId="215" priority="214" operator="between">
      <formula>71</formula>
      <formula>79</formula>
    </cfRule>
    <cfRule type="cellIs" dxfId="214" priority="215" operator="between">
      <formula>55</formula>
      <formula>70</formula>
    </cfRule>
    <cfRule type="cellIs" dxfId="213" priority="216" operator="between">
      <formula>4</formula>
      <formula>54</formula>
    </cfRule>
  </conditionalFormatting>
  <conditionalFormatting sqref="BW10:BW47">
    <cfRule type="cellIs" dxfId="212" priority="213" operator="equal">
      <formula>4</formula>
    </cfRule>
  </conditionalFormatting>
  <conditionalFormatting sqref="BP10:BU47">
    <cfRule type="cellIs" dxfId="211" priority="199" operator="equal">
      <formula>777</formula>
    </cfRule>
    <cfRule type="cellIs" dxfId="210" priority="200" operator="equal">
      <formula>666</formula>
    </cfRule>
    <cfRule type="cellIs" dxfId="209" priority="201" operator="between">
      <formula>90</formula>
      <formula>100</formula>
    </cfRule>
    <cfRule type="cellIs" dxfId="208" priority="202" operator="between">
      <formula>4</formula>
      <formula>54</formula>
    </cfRule>
    <cfRule type="cellIs" dxfId="207" priority="203" operator="greaterThan">
      <formula>90</formula>
    </cfRule>
    <cfRule type="cellIs" dxfId="206" priority="204" operator="equal">
      <formula>777</formula>
    </cfRule>
    <cfRule type="cellIs" dxfId="205" priority="205" operator="equal">
      <formula>666</formula>
    </cfRule>
    <cfRule type="cellIs" dxfId="204" priority="206" operator="equal">
      <formula>3</formula>
    </cfRule>
    <cfRule type="cellIs" dxfId="203" priority="207" operator="equal">
      <formula>2</formula>
    </cfRule>
    <cfRule type="cellIs" dxfId="202" priority="208" operator="equal">
      <formula>3</formula>
    </cfRule>
    <cfRule type="cellIs" dxfId="201" priority="209" operator="equal">
      <formula>2</formula>
    </cfRule>
    <cfRule type="cellIs" dxfId="200" priority="210" operator="between">
      <formula>99</formula>
      <formula>90</formula>
    </cfRule>
    <cfRule type="cellIs" dxfId="199" priority="211" operator="equal">
      <formula>100</formula>
    </cfRule>
    <cfRule type="cellIs" dxfId="198" priority="212" operator="between">
      <formula>4</formula>
      <formula>54</formula>
    </cfRule>
  </conditionalFormatting>
  <conditionalFormatting sqref="AC10:AG47">
    <cfRule type="cellIs" dxfId="197" priority="185" operator="equal">
      <formula>777</formula>
    </cfRule>
    <cfRule type="cellIs" dxfId="196" priority="186" operator="equal">
      <formula>666</formula>
    </cfRule>
    <cfRule type="cellIs" dxfId="195" priority="187" operator="between">
      <formula>90</formula>
      <formula>100</formula>
    </cfRule>
    <cfRule type="cellIs" dxfId="194" priority="188" operator="between">
      <formula>4</formula>
      <formula>54</formula>
    </cfRule>
    <cfRule type="cellIs" dxfId="193" priority="189" operator="greaterThan">
      <formula>90</formula>
    </cfRule>
    <cfRule type="cellIs" dxfId="192" priority="190" operator="equal">
      <formula>777</formula>
    </cfRule>
    <cfRule type="cellIs" dxfId="191" priority="191" operator="equal">
      <formula>666</formula>
    </cfRule>
    <cfRule type="cellIs" dxfId="190" priority="192" operator="equal">
      <formula>3</formula>
    </cfRule>
    <cfRule type="cellIs" dxfId="189" priority="193" operator="equal">
      <formula>2</formula>
    </cfRule>
    <cfRule type="cellIs" dxfId="188" priority="194" operator="equal">
      <formula>3</formula>
    </cfRule>
    <cfRule type="cellIs" dxfId="187" priority="195" operator="equal">
      <formula>2</formula>
    </cfRule>
    <cfRule type="cellIs" dxfId="186" priority="196" operator="between">
      <formula>99</formula>
      <formula>90</formula>
    </cfRule>
    <cfRule type="cellIs" dxfId="185" priority="197" operator="equal">
      <formula>100</formula>
    </cfRule>
    <cfRule type="cellIs" dxfId="184" priority="198" operator="between">
      <formula>4</formula>
      <formula>54</formula>
    </cfRule>
  </conditionalFormatting>
  <conditionalFormatting sqref="AV10:BA47">
    <cfRule type="cellIs" dxfId="183" priority="171" operator="equal">
      <formula>777</formula>
    </cfRule>
    <cfRule type="cellIs" dxfId="182" priority="172" operator="equal">
      <formula>666</formula>
    </cfRule>
    <cfRule type="cellIs" dxfId="181" priority="173" operator="between">
      <formula>90</formula>
      <formula>100</formula>
    </cfRule>
    <cfRule type="cellIs" dxfId="180" priority="174" operator="between">
      <formula>4</formula>
      <formula>54</formula>
    </cfRule>
    <cfRule type="cellIs" dxfId="179" priority="175" operator="greaterThan">
      <formula>90</formula>
    </cfRule>
    <cfRule type="cellIs" dxfId="178" priority="176" operator="equal">
      <formula>777</formula>
    </cfRule>
    <cfRule type="cellIs" dxfId="177" priority="177" operator="equal">
      <formula>666</formula>
    </cfRule>
    <cfRule type="cellIs" dxfId="176" priority="178" operator="equal">
      <formula>3</formula>
    </cfRule>
    <cfRule type="cellIs" dxfId="175" priority="179" operator="equal">
      <formula>2</formula>
    </cfRule>
    <cfRule type="cellIs" dxfId="174" priority="180" operator="equal">
      <formula>3</formula>
    </cfRule>
    <cfRule type="cellIs" dxfId="173" priority="181" operator="equal">
      <formula>2</formula>
    </cfRule>
    <cfRule type="cellIs" dxfId="172" priority="182" operator="between">
      <formula>99</formula>
      <formula>90</formula>
    </cfRule>
    <cfRule type="cellIs" dxfId="171" priority="183" operator="equal">
      <formula>100</formula>
    </cfRule>
    <cfRule type="cellIs" dxfId="170" priority="184" operator="between">
      <formula>4</formula>
      <formula>54</formula>
    </cfRule>
  </conditionalFormatting>
  <conditionalFormatting sqref="AU10:AU47">
    <cfRule type="cellIs" dxfId="169" priority="157" operator="equal">
      <formula>777</formula>
    </cfRule>
    <cfRule type="cellIs" dxfId="168" priority="158" operator="equal">
      <formula>666</formula>
    </cfRule>
    <cfRule type="cellIs" dxfId="167" priority="159" operator="between">
      <formula>90</formula>
      <formula>100</formula>
    </cfRule>
    <cfRule type="cellIs" dxfId="166" priority="160" operator="between">
      <formula>4</formula>
      <formula>54</formula>
    </cfRule>
    <cfRule type="cellIs" dxfId="165" priority="161" operator="greaterThan">
      <formula>90</formula>
    </cfRule>
    <cfRule type="cellIs" dxfId="164" priority="162" operator="equal">
      <formula>777</formula>
    </cfRule>
    <cfRule type="cellIs" dxfId="163" priority="163" operator="equal">
      <formula>666</formula>
    </cfRule>
    <cfRule type="cellIs" dxfId="162" priority="164" operator="equal">
      <formula>3</formula>
    </cfRule>
    <cfRule type="cellIs" dxfId="161" priority="165" operator="equal">
      <formula>2</formula>
    </cfRule>
    <cfRule type="cellIs" dxfId="160" priority="166" operator="equal">
      <formula>3</formula>
    </cfRule>
    <cfRule type="cellIs" dxfId="159" priority="167" operator="equal">
      <formula>2</formula>
    </cfRule>
    <cfRule type="cellIs" dxfId="158" priority="168" operator="between">
      <formula>99</formula>
      <formula>90</formula>
    </cfRule>
    <cfRule type="cellIs" dxfId="157" priority="169" operator="equal">
      <formula>100</formula>
    </cfRule>
    <cfRule type="cellIs" dxfId="156" priority="170" operator="between">
      <formula>4</formula>
      <formula>54</formula>
    </cfRule>
  </conditionalFormatting>
  <conditionalFormatting sqref="T10:U47">
    <cfRule type="cellIs" dxfId="155" priority="143" operator="equal">
      <formula>777</formula>
    </cfRule>
    <cfRule type="cellIs" dxfId="154" priority="144" operator="equal">
      <formula>666</formula>
    </cfRule>
    <cfRule type="cellIs" dxfId="153" priority="145" operator="between">
      <formula>90</formula>
      <formula>100</formula>
    </cfRule>
    <cfRule type="cellIs" dxfId="152" priority="146" operator="between">
      <formula>4</formula>
      <formula>54</formula>
    </cfRule>
    <cfRule type="cellIs" dxfId="151" priority="147" operator="greaterThan">
      <formula>90</formula>
    </cfRule>
    <cfRule type="cellIs" dxfId="150" priority="148" operator="equal">
      <formula>777</formula>
    </cfRule>
    <cfRule type="cellIs" dxfId="149" priority="149" operator="equal">
      <formula>666</formula>
    </cfRule>
    <cfRule type="cellIs" dxfId="148" priority="150" operator="equal">
      <formula>3</formula>
    </cfRule>
    <cfRule type="cellIs" dxfId="147" priority="151" operator="equal">
      <formula>2</formula>
    </cfRule>
    <cfRule type="cellIs" dxfId="146" priority="152" operator="equal">
      <formula>3</formula>
    </cfRule>
    <cfRule type="cellIs" dxfId="145" priority="153" operator="equal">
      <formula>2</formula>
    </cfRule>
    <cfRule type="cellIs" dxfId="144" priority="154" operator="between">
      <formula>99</formula>
      <formula>90</formula>
    </cfRule>
    <cfRule type="cellIs" dxfId="143" priority="155" operator="equal">
      <formula>100</formula>
    </cfRule>
    <cfRule type="cellIs" dxfId="142" priority="156" operator="between">
      <formula>4</formula>
      <formula>54</formula>
    </cfRule>
  </conditionalFormatting>
  <conditionalFormatting sqref="X10:X47">
    <cfRule type="cellIs" dxfId="141" priority="129" operator="equal">
      <formula>777</formula>
    </cfRule>
    <cfRule type="cellIs" dxfId="140" priority="130" operator="equal">
      <formula>666</formula>
    </cfRule>
    <cfRule type="cellIs" dxfId="139" priority="131" operator="between">
      <formula>90</formula>
      <formula>100</formula>
    </cfRule>
    <cfRule type="cellIs" dxfId="138" priority="132" operator="between">
      <formula>4</formula>
      <formula>54</formula>
    </cfRule>
    <cfRule type="cellIs" dxfId="137" priority="133" operator="greaterThan">
      <formula>90</formula>
    </cfRule>
    <cfRule type="cellIs" dxfId="136" priority="134" operator="equal">
      <formula>777</formula>
    </cfRule>
    <cfRule type="cellIs" dxfId="135" priority="135" operator="equal">
      <formula>666</formula>
    </cfRule>
    <cfRule type="cellIs" dxfId="134" priority="136" operator="equal">
      <formula>3</formula>
    </cfRule>
    <cfRule type="cellIs" dxfId="133" priority="137" operator="equal">
      <formula>2</formula>
    </cfRule>
    <cfRule type="cellIs" dxfId="132" priority="138" operator="equal">
      <formula>3</formula>
    </cfRule>
    <cfRule type="cellIs" dxfId="131" priority="139" operator="equal">
      <formula>2</formula>
    </cfRule>
    <cfRule type="cellIs" dxfId="130" priority="140" operator="between">
      <formula>99</formula>
      <formula>90</formula>
    </cfRule>
    <cfRule type="cellIs" dxfId="129" priority="141" operator="equal">
      <formula>100</formula>
    </cfRule>
    <cfRule type="cellIs" dxfId="128" priority="142" operator="between">
      <formula>4</formula>
      <formula>54</formula>
    </cfRule>
  </conditionalFormatting>
  <conditionalFormatting sqref="P10:R47">
    <cfRule type="cellIs" dxfId="127" priority="115" operator="equal">
      <formula>777</formula>
    </cfRule>
    <cfRule type="cellIs" dxfId="126" priority="116" operator="equal">
      <formula>666</formula>
    </cfRule>
    <cfRule type="cellIs" dxfId="125" priority="117" operator="between">
      <formula>90</formula>
      <formula>100</formula>
    </cfRule>
    <cfRule type="cellIs" dxfId="124" priority="118" operator="between">
      <formula>4</formula>
      <formula>54</formula>
    </cfRule>
    <cfRule type="cellIs" dxfId="123" priority="119" operator="greaterThan">
      <formula>90</formula>
    </cfRule>
    <cfRule type="cellIs" dxfId="122" priority="120" operator="equal">
      <formula>777</formula>
    </cfRule>
    <cfRule type="cellIs" dxfId="121" priority="121" operator="equal">
      <formula>666</formula>
    </cfRule>
    <cfRule type="cellIs" dxfId="120" priority="122" operator="equal">
      <formula>3</formula>
    </cfRule>
    <cfRule type="cellIs" dxfId="119" priority="123" operator="equal">
      <formula>2</formula>
    </cfRule>
    <cfRule type="cellIs" dxfId="118" priority="124" operator="equal">
      <formula>3</formula>
    </cfRule>
    <cfRule type="cellIs" dxfId="117" priority="125" operator="equal">
      <formula>2</formula>
    </cfRule>
    <cfRule type="cellIs" dxfId="116" priority="126" operator="between">
      <formula>99</formula>
      <formula>90</formula>
    </cfRule>
    <cfRule type="cellIs" dxfId="115" priority="127" operator="equal">
      <formula>100</formula>
    </cfRule>
    <cfRule type="cellIs" dxfId="114" priority="128" operator="between">
      <formula>4</formula>
      <formula>54</formula>
    </cfRule>
  </conditionalFormatting>
  <conditionalFormatting sqref="W10:W47">
    <cfRule type="cellIs" dxfId="113" priority="101" operator="equal">
      <formula>777</formula>
    </cfRule>
    <cfRule type="cellIs" dxfId="112" priority="102" operator="equal">
      <formula>666</formula>
    </cfRule>
    <cfRule type="cellIs" dxfId="111" priority="103" operator="between">
      <formula>90</formula>
      <formula>100</formula>
    </cfRule>
    <cfRule type="cellIs" dxfId="110" priority="104" operator="between">
      <formula>4</formula>
      <formula>54</formula>
    </cfRule>
    <cfRule type="cellIs" dxfId="109" priority="105" operator="greaterThan">
      <formula>90</formula>
    </cfRule>
    <cfRule type="cellIs" dxfId="108" priority="106" operator="equal">
      <formula>777</formula>
    </cfRule>
    <cfRule type="cellIs" dxfId="107" priority="107" operator="equal">
      <formula>666</formula>
    </cfRule>
    <cfRule type="cellIs" dxfId="106" priority="108" operator="equal">
      <formula>3</formula>
    </cfRule>
    <cfRule type="cellIs" dxfId="105" priority="109" operator="equal">
      <formula>2</formula>
    </cfRule>
    <cfRule type="cellIs" dxfId="104" priority="110" operator="equal">
      <formula>3</formula>
    </cfRule>
    <cfRule type="cellIs" dxfId="103" priority="111" operator="equal">
      <formula>2</formula>
    </cfRule>
    <cfRule type="cellIs" dxfId="102" priority="112" operator="between">
      <formula>99</formula>
      <formula>90</formula>
    </cfRule>
    <cfRule type="cellIs" dxfId="101" priority="113" operator="equal">
      <formula>100</formula>
    </cfRule>
    <cfRule type="cellIs" dxfId="100" priority="114" operator="between">
      <formula>4</formula>
      <formula>54</formula>
    </cfRule>
  </conditionalFormatting>
  <conditionalFormatting sqref="V10:V47">
    <cfRule type="cellIs" dxfId="99" priority="99" operator="between">
      <formula>60</formula>
      <formula>65</formula>
    </cfRule>
    <cfRule type="cellIs" dxfId="98" priority="100" operator="between">
      <formula>4</formula>
      <formula>59</formula>
    </cfRule>
  </conditionalFormatting>
  <conditionalFormatting sqref="AB10:AB47">
    <cfRule type="cellIs" dxfId="97" priority="85" operator="equal">
      <formula>777</formula>
    </cfRule>
    <cfRule type="cellIs" dxfId="96" priority="86" operator="equal">
      <formula>666</formula>
    </cfRule>
    <cfRule type="cellIs" dxfId="95" priority="87" operator="between">
      <formula>90</formula>
      <formula>100</formula>
    </cfRule>
    <cfRule type="cellIs" dxfId="94" priority="88" operator="between">
      <formula>4</formula>
      <formula>54</formula>
    </cfRule>
    <cfRule type="cellIs" dxfId="93" priority="89" operator="greaterThan">
      <formula>90</formula>
    </cfRule>
    <cfRule type="cellIs" dxfId="92" priority="90" operator="equal">
      <formula>777</formula>
    </cfRule>
    <cfRule type="cellIs" dxfId="91" priority="91" operator="equal">
      <formula>666</formula>
    </cfRule>
    <cfRule type="cellIs" dxfId="90" priority="92" operator="equal">
      <formula>3</formula>
    </cfRule>
    <cfRule type="cellIs" dxfId="89" priority="93" operator="equal">
      <formula>2</formula>
    </cfRule>
    <cfRule type="cellIs" dxfId="88" priority="94" operator="equal">
      <formula>3</formula>
    </cfRule>
    <cfRule type="cellIs" dxfId="87" priority="95" operator="equal">
      <formula>2</formula>
    </cfRule>
    <cfRule type="cellIs" dxfId="86" priority="96" operator="between">
      <formula>99</formula>
      <formula>90</formula>
    </cfRule>
    <cfRule type="cellIs" dxfId="85" priority="97" operator="equal">
      <formula>100</formula>
    </cfRule>
    <cfRule type="cellIs" dxfId="84" priority="98" operator="between">
      <formula>4</formula>
      <formula>54</formula>
    </cfRule>
  </conditionalFormatting>
  <conditionalFormatting sqref="AJ10">
    <cfRule type="cellIs" dxfId="83" priority="71" operator="equal">
      <formula>777</formula>
    </cfRule>
    <cfRule type="cellIs" dxfId="82" priority="72" operator="equal">
      <formula>666</formula>
    </cfRule>
    <cfRule type="cellIs" dxfId="81" priority="73" operator="between">
      <formula>90</formula>
      <formula>100</formula>
    </cfRule>
    <cfRule type="cellIs" dxfId="80" priority="74" operator="between">
      <formula>4</formula>
      <formula>54</formula>
    </cfRule>
    <cfRule type="cellIs" dxfId="79" priority="75" operator="greaterThan">
      <formula>90</formula>
    </cfRule>
    <cfRule type="cellIs" dxfId="78" priority="76" operator="equal">
      <formula>777</formula>
    </cfRule>
    <cfRule type="cellIs" dxfId="77" priority="77" operator="equal">
      <formula>666</formula>
    </cfRule>
    <cfRule type="cellIs" dxfId="76" priority="78" operator="equal">
      <formula>3</formula>
    </cfRule>
    <cfRule type="cellIs" dxfId="75" priority="79" operator="equal">
      <formula>2</formula>
    </cfRule>
    <cfRule type="cellIs" dxfId="74" priority="80" operator="equal">
      <formula>3</formula>
    </cfRule>
    <cfRule type="cellIs" dxfId="73" priority="81" operator="equal">
      <formula>2</formula>
    </cfRule>
    <cfRule type="cellIs" dxfId="72" priority="82" operator="between">
      <formula>99</formula>
      <formula>90</formula>
    </cfRule>
    <cfRule type="cellIs" dxfId="71" priority="83" operator="equal">
      <formula>100</formula>
    </cfRule>
    <cfRule type="cellIs" dxfId="70" priority="84" operator="between">
      <formula>4</formula>
      <formula>54</formula>
    </cfRule>
  </conditionalFormatting>
  <conditionalFormatting sqref="AJ11:AJ47">
    <cfRule type="cellIs" dxfId="69" priority="57" operator="equal">
      <formula>777</formula>
    </cfRule>
    <cfRule type="cellIs" dxfId="68" priority="58" operator="equal">
      <formula>666</formula>
    </cfRule>
    <cfRule type="cellIs" dxfId="67" priority="59" operator="between">
      <formula>90</formula>
      <formula>100</formula>
    </cfRule>
    <cfRule type="cellIs" dxfId="66" priority="60" operator="between">
      <formula>4</formula>
      <formula>54</formula>
    </cfRule>
    <cfRule type="cellIs" dxfId="65" priority="61" operator="greaterThan">
      <formula>90</formula>
    </cfRule>
    <cfRule type="cellIs" dxfId="64" priority="62" operator="equal">
      <formula>777</formula>
    </cfRule>
    <cfRule type="cellIs" dxfId="63" priority="63" operator="equal">
      <formula>666</formula>
    </cfRule>
    <cfRule type="cellIs" dxfId="62" priority="64" operator="equal">
      <formula>3</formula>
    </cfRule>
    <cfRule type="cellIs" dxfId="61" priority="65" operator="equal">
      <formula>2</formula>
    </cfRule>
    <cfRule type="cellIs" dxfId="60" priority="66" operator="equal">
      <formula>3</formula>
    </cfRule>
    <cfRule type="cellIs" dxfId="59" priority="67" operator="equal">
      <formula>2</formula>
    </cfRule>
    <cfRule type="cellIs" dxfId="58" priority="68" operator="between">
      <formula>99</formula>
      <formula>90</formula>
    </cfRule>
    <cfRule type="cellIs" dxfId="57" priority="69" operator="equal">
      <formula>100</formula>
    </cfRule>
    <cfRule type="cellIs" dxfId="56" priority="70" operator="between">
      <formula>4</formula>
      <formula>54</formula>
    </cfRule>
  </conditionalFormatting>
  <conditionalFormatting sqref="AM10:AM47">
    <cfRule type="cellIs" dxfId="55" priority="43" operator="equal">
      <formula>777</formula>
    </cfRule>
    <cfRule type="cellIs" dxfId="54" priority="44" operator="equal">
      <formula>666</formula>
    </cfRule>
    <cfRule type="cellIs" dxfId="53" priority="45" operator="between">
      <formula>90</formula>
      <formula>100</formula>
    </cfRule>
    <cfRule type="cellIs" dxfId="52" priority="46" operator="between">
      <formula>4</formula>
      <formula>54</formula>
    </cfRule>
    <cfRule type="cellIs" dxfId="51" priority="47" operator="greaterThan">
      <formula>90</formula>
    </cfRule>
    <cfRule type="cellIs" dxfId="50" priority="48" operator="equal">
      <formula>777</formula>
    </cfRule>
    <cfRule type="cellIs" dxfId="49" priority="49" operator="equal">
      <formula>666</formula>
    </cfRule>
    <cfRule type="cellIs" dxfId="48" priority="50" operator="equal">
      <formula>3</formula>
    </cfRule>
    <cfRule type="cellIs" dxfId="47" priority="51" operator="equal">
      <formula>2</formula>
    </cfRule>
    <cfRule type="cellIs" dxfId="46" priority="52" operator="equal">
      <formula>3</formula>
    </cfRule>
    <cfRule type="cellIs" dxfId="45" priority="53" operator="equal">
      <formula>2</formula>
    </cfRule>
    <cfRule type="cellIs" dxfId="44" priority="54" operator="between">
      <formula>99</formula>
      <formula>90</formula>
    </cfRule>
    <cfRule type="cellIs" dxfId="43" priority="55" operator="equal">
      <formula>100</formula>
    </cfRule>
    <cfRule type="cellIs" dxfId="42" priority="56" operator="between">
      <formula>4</formula>
      <formula>54</formula>
    </cfRule>
  </conditionalFormatting>
  <conditionalFormatting sqref="AN10:AN47">
    <cfRule type="cellIs" dxfId="41" priority="29" operator="equal">
      <formula>777</formula>
    </cfRule>
    <cfRule type="cellIs" dxfId="40" priority="30" operator="equal">
      <formula>666</formula>
    </cfRule>
    <cfRule type="cellIs" dxfId="39" priority="31" operator="between">
      <formula>90</formula>
      <formula>100</formula>
    </cfRule>
    <cfRule type="cellIs" dxfId="38" priority="32" operator="between">
      <formula>4</formula>
      <formula>54</formula>
    </cfRule>
    <cfRule type="cellIs" dxfId="37" priority="33" operator="greaterThan">
      <formula>90</formula>
    </cfRule>
    <cfRule type="cellIs" dxfId="36" priority="34" operator="equal">
      <formula>777</formula>
    </cfRule>
    <cfRule type="cellIs" dxfId="35" priority="35" operator="equal">
      <formula>666</formula>
    </cfRule>
    <cfRule type="cellIs" dxfId="34" priority="36" operator="equal">
      <formula>3</formula>
    </cfRule>
    <cfRule type="cellIs" dxfId="33" priority="37" operator="equal">
      <formula>2</formula>
    </cfRule>
    <cfRule type="cellIs" dxfId="32" priority="38" operator="equal">
      <formula>3</formula>
    </cfRule>
    <cfRule type="cellIs" dxfId="31" priority="39" operator="equal">
      <formula>2</formula>
    </cfRule>
    <cfRule type="cellIs" dxfId="30" priority="40" operator="between">
      <formula>99</formula>
      <formula>90</formula>
    </cfRule>
    <cfRule type="cellIs" dxfId="29" priority="41" operator="equal">
      <formula>100</formula>
    </cfRule>
    <cfRule type="cellIs" dxfId="28" priority="42" operator="between">
      <formula>4</formula>
      <formula>54</formula>
    </cfRule>
  </conditionalFormatting>
  <conditionalFormatting sqref="AQ10:AQ47">
    <cfRule type="cellIs" dxfId="27" priority="15" operator="equal">
      <formula>777</formula>
    </cfRule>
    <cfRule type="cellIs" dxfId="26" priority="16" operator="equal">
      <formula>666</formula>
    </cfRule>
    <cfRule type="cellIs" dxfId="25" priority="17" operator="between">
      <formula>90</formula>
      <formula>100</formula>
    </cfRule>
    <cfRule type="cellIs" dxfId="24" priority="18" operator="between">
      <formula>4</formula>
      <formula>54</formula>
    </cfRule>
    <cfRule type="cellIs" dxfId="23" priority="19" operator="greaterThan">
      <formula>90</formula>
    </cfRule>
    <cfRule type="cellIs" dxfId="22" priority="20" operator="equal">
      <formula>777</formula>
    </cfRule>
    <cfRule type="cellIs" dxfId="21" priority="21" operator="equal">
      <formula>666</formula>
    </cfRule>
    <cfRule type="cellIs" dxfId="20" priority="22" operator="equal">
      <formula>3</formula>
    </cfRule>
    <cfRule type="cellIs" dxfId="19" priority="23" operator="equal">
      <formula>2</formula>
    </cfRule>
    <cfRule type="cellIs" dxfId="18" priority="24" operator="equal">
      <formula>3</formula>
    </cfRule>
    <cfRule type="cellIs" dxfId="17" priority="25" operator="equal">
      <formula>2</formula>
    </cfRule>
    <cfRule type="cellIs" dxfId="16" priority="26" operator="between">
      <formula>99</formula>
      <formula>90</formula>
    </cfRule>
    <cfRule type="cellIs" dxfId="15" priority="27" operator="equal">
      <formula>100</formula>
    </cfRule>
    <cfRule type="cellIs" dxfId="14" priority="28" operator="between">
      <formula>4</formula>
      <formula>54</formula>
    </cfRule>
  </conditionalFormatting>
  <conditionalFormatting sqref="BJ10:BL47">
    <cfRule type="cellIs" dxfId="13" priority="1" operator="equal">
      <formula>777</formula>
    </cfRule>
    <cfRule type="cellIs" dxfId="12" priority="2" operator="equal">
      <formula>666</formula>
    </cfRule>
    <cfRule type="cellIs" dxfId="11" priority="3" operator="between">
      <formula>90</formula>
      <formula>100</formula>
    </cfRule>
    <cfRule type="cellIs" dxfId="10" priority="4" operator="between">
      <formula>4</formula>
      <formula>54</formula>
    </cfRule>
    <cfRule type="cellIs" dxfId="9" priority="5" operator="greaterThan">
      <formula>90</formula>
    </cfRule>
    <cfRule type="cellIs" dxfId="8" priority="6" operator="equal">
      <formula>777</formula>
    </cfRule>
    <cfRule type="cellIs" dxfId="7" priority="7" operator="equal">
      <formula>666</formula>
    </cfRule>
    <cfRule type="cellIs" dxfId="6" priority="8" operator="equal">
      <formula>3</formula>
    </cfRule>
    <cfRule type="cellIs" dxfId="5" priority="9" operator="equal">
      <formula>2</formula>
    </cfRule>
    <cfRule type="cellIs" dxfId="4" priority="10" operator="equal">
      <formula>3</formula>
    </cfRule>
    <cfRule type="cellIs" dxfId="3" priority="11" operator="equal">
      <formula>2</formula>
    </cfRule>
    <cfRule type="cellIs" dxfId="2" priority="12" operator="between">
      <formula>99</formula>
      <formula>90</formula>
    </cfRule>
    <cfRule type="cellIs" dxfId="1" priority="13" operator="equal">
      <formula>100</formula>
    </cfRule>
    <cfRule type="cellIs" dxfId="0" priority="14" operator="between">
      <formula>4</formula>
      <formula>54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יא1</vt:lpstr>
      <vt:lpstr>יא2</vt:lpstr>
      <vt:lpstr>יב1</vt:lpstr>
      <vt:lpstr>יב2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Erella</cp:lastModifiedBy>
  <dcterms:created xsi:type="dcterms:W3CDTF">2016-11-01T09:52:11Z</dcterms:created>
  <dcterms:modified xsi:type="dcterms:W3CDTF">2019-11-17T12:30:04Z</dcterms:modified>
</cp:coreProperties>
</file>