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2"/>
  </bookViews>
  <sheets>
    <sheet name="OPĆI DIO" sheetId="1" r:id="rId1"/>
    <sheet name="PLAN PRIHODA" sheetId="2" r:id="rId2"/>
    <sheet name="PLAN RASHODA I IZDATAKA" sheetId="3" r:id="rId3"/>
    <sheet name="Sheet1" sheetId="4" r:id="rId4"/>
    <sheet name="Sheet2" sheetId="5" r:id="rId5"/>
  </sheets>
  <definedNames>
    <definedName name="_xlnm.Print_Area" localSheetId="0">'OPĆI DIO'!$A$1:$H$22</definedName>
    <definedName name="_xlnm.Print_Area" localSheetId="1">'PLAN PRIHODA'!$A$1:$I$33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<sst xmlns="http://schemas.openxmlformats.org/spreadsheetml/2006/main" count="157" uniqueCount="90">
  <si>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</si>
  <si>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</si>
  <si>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</si>
  <si>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</si>
  <si>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</si>
  <si>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</si>
  <si>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</si>
  <si>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</si>
  <si>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</si>
  <si>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</si>
  <si>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</si>
  <si>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</si>
  <si>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</si>
  <si>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</si>
  <si>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</si>
  <si>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</si>
  <si>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</si>
  <si>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</si>
  <si>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</si>
  <si>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</si>
  <si>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</si>
  <si>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</si>
  <si>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</si>
  <si>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</si>
  <si>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</si>
  <si>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</si>
  <si>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</si>
  <si>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</si>
  <si>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</si>
  <si>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</si>
  <si>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</si>
  <si>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</si>
  <si>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</si>
  <si>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</si>
  <si>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Ukupno prihodi i primici za 2018.</t>
  </si>
  <si>
    <t>Decentralizirani prihodi</t>
  </si>
  <si>
    <t>Program: OSNOVNO ŠKOLSTVO</t>
  </si>
  <si>
    <t>Naziv aktivnosti: Redovna djelatnost unutar opsega</t>
  </si>
  <si>
    <t>Naziv aktivnosti: Redovna djelatnost van opsega</t>
  </si>
  <si>
    <t>A100001</t>
  </si>
  <si>
    <t>A100002</t>
  </si>
  <si>
    <t>A100003</t>
  </si>
  <si>
    <t>Naziv aktivnosti: Ulaganje u održavanje školskih objekata i opremu</t>
  </si>
  <si>
    <t>Prihodi proračunskih korisnika - vlastiti prihodi</t>
  </si>
  <si>
    <t>Prihodi proračunskih korisnika - Prihodi za posebne namjene</t>
  </si>
  <si>
    <t>PRORAČUNSKI KORISNIK: OŠ Banova Jaruga</t>
  </si>
  <si>
    <t>PLAN RASHODA I IZDATAKA OSNOVNE ŠKOLE BANOVA JARUGA</t>
  </si>
  <si>
    <t xml:space="preserve"> </t>
  </si>
  <si>
    <t>Računovođa:</t>
  </si>
  <si>
    <t>Melita Posavčić, prof.</t>
  </si>
  <si>
    <t>PLAN PRIHODA I PRIMITAKA OSNOVNE ŠKOLE BANOVA JARUGA</t>
  </si>
  <si>
    <t>PROJEKCIJA PLANA ZA 2019.</t>
  </si>
  <si>
    <t>Jelena Krančević Šoufek</t>
  </si>
  <si>
    <t>Plaće (Bruto)-ministarstvo</t>
  </si>
  <si>
    <t>Plaće pomoćnika u nastavi- ministarstva,fondovi,županija</t>
  </si>
  <si>
    <t>Pomoći iz državnog proračuna</t>
  </si>
  <si>
    <t>Ukupno prihodi i primici za 2019.</t>
  </si>
  <si>
    <t>Projekcija plana za 2019.</t>
  </si>
  <si>
    <t>Prihodi proračunskih korisnika - Prihodi za posebne namjene-Komunalna naknada</t>
  </si>
  <si>
    <t>Pomoći za proračunske korisnike-škole</t>
  </si>
  <si>
    <t>A100005</t>
  </si>
  <si>
    <t>Naziv aktivnosti:Pomoćnici u nastavi</t>
  </si>
  <si>
    <t>Pomoći za proračunske korisnike-škole (Grad)</t>
  </si>
  <si>
    <t>T100004</t>
  </si>
  <si>
    <t>Tekući projekt:Osiguranje školske prehrane najpotrebitijima</t>
  </si>
  <si>
    <t>Doprinosi za obvezno zdravstveno osiguranje</t>
  </si>
  <si>
    <t>Banova Jaruga,</t>
  </si>
  <si>
    <t>Prihodi proračunskih korisnika - Prihodi za posebne namjene-komunalna naknada</t>
  </si>
  <si>
    <t>Sanja Marčec</t>
  </si>
  <si>
    <t>Ravnateljica.</t>
  </si>
  <si>
    <t>Ravnateljica;</t>
  </si>
  <si>
    <t>Ravnateljica:</t>
  </si>
  <si>
    <t>Opći prihodi i primici (prihodi od kamata)</t>
  </si>
  <si>
    <t>Program:ZDRAVSTVO I SOCIJALNA SKRB</t>
  </si>
  <si>
    <t>Naziv aktivnosti:Socijalna skrb</t>
  </si>
  <si>
    <t>Banova Jaruga, 09.10.2017.</t>
  </si>
  <si>
    <t>09.10.2017.</t>
  </si>
  <si>
    <t>PRIJEDLOG PLANA ZA 2018.</t>
  </si>
  <si>
    <t>PROJEKCIJA PLANA ZA 2020</t>
  </si>
  <si>
    <t>PRIJEDLOG FINANCIJSKOG PLANA (OŠ BANOVA JARUGA)  ZA 2018. I                                                                                                                                                PROJEKCIJA PLANA ZA  2019. I 2020. GODINU</t>
  </si>
  <si>
    <t>Prijedlog plana za 2018.</t>
  </si>
  <si>
    <t>Projekcija plana za 2020.</t>
  </si>
  <si>
    <t>Ukupno prihodi i primici za 2020.</t>
  </si>
  <si>
    <t>Kapitalni projekt K 100009</t>
  </si>
  <si>
    <t>Energetska obnova OŠ Banova Jaruga</t>
  </si>
  <si>
    <t>Dodatna ulaganja na građevinskim objektima</t>
  </si>
  <si>
    <t>Namjenski primici od zaduživanja prorač.korisnika-škole</t>
  </si>
  <si>
    <t>Prihodi proračunskih korisnika-škole</t>
  </si>
  <si>
    <t>Prihodi proračunskih korisnika - škole</t>
  </si>
  <si>
    <t>Namjenski primici od zaduživanja pororač.korisnika-škole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</si>
</sst>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3" fontId="21" fillId="0" borderId="18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3" fontId="21" fillId="0" borderId="19" xfId="0" applyNumberFormat="1" applyFont="1" applyBorder="1" applyAlignment="1">
      <alignment/>
    </xf>
    <xf numFmtId="1" fontId="21" fillId="0" borderId="20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3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36" fillId="0" borderId="17" xfId="0" applyNumberFormat="1" applyFont="1" applyFill="1" applyBorder="1" applyAlignment="1" applyProtection="1">
      <alignment wrapText="1"/>
      <protection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4" xfId="0" applyNumberFormat="1" applyFont="1" applyFill="1" applyBorder="1" applyAlignment="1" applyProtection="1">
      <alignment horizontal="center" vertical="center" wrapText="1"/>
      <protection/>
    </xf>
    <xf numFmtId="1" fontId="22" fillId="0" borderId="26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34" borderId="24" xfId="0" applyNumberFormat="1" applyFont="1" applyFill="1" applyBorder="1" applyAlignment="1" applyProtection="1">
      <alignment horizontal="center" vertical="center" wrapText="1"/>
      <protection/>
    </xf>
    <xf numFmtId="4" fontId="23" fillId="34" borderId="0" xfId="0" applyNumberFormat="1" applyFont="1" applyFill="1" applyBorder="1" applyAlignment="1" applyProtection="1">
      <alignment/>
      <protection/>
    </xf>
    <xf numFmtId="4" fontId="27" fillId="34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4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4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4" fontId="21" fillId="0" borderId="28" xfId="0" applyNumberFormat="1" applyFont="1" applyBorder="1" applyAlignment="1">
      <alignment/>
    </xf>
    <xf numFmtId="4" fontId="21" fillId="0" borderId="28" xfId="0" applyNumberFormat="1" applyFont="1" applyBorder="1" applyAlignment="1">
      <alignment horizontal="right" wrapText="1"/>
    </xf>
    <xf numFmtId="4" fontId="21" fillId="0" borderId="28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/>
    </xf>
    <xf numFmtId="4" fontId="21" fillId="0" borderId="31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3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1" fontId="21" fillId="0" borderId="26" xfId="0" applyNumberFormat="1" applyFont="1" applyBorder="1" applyAlignment="1">
      <alignment horizontal="center" wrapText="1"/>
    </xf>
    <xf numFmtId="1" fontId="21" fillId="0" borderId="39" xfId="0" applyNumberFormat="1" applyFont="1" applyBorder="1" applyAlignment="1">
      <alignment horizontal="center" wrapText="1"/>
    </xf>
    <xf numFmtId="1" fontId="21" fillId="0" borderId="20" xfId="0" applyNumberFormat="1" applyFont="1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/>
    </xf>
    <xf numFmtId="4" fontId="21" fillId="0" borderId="3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 vertical="center" wrapText="1"/>
    </xf>
    <xf numFmtId="4" fontId="21" fillId="0" borderId="28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 vertical="center" wrapText="1"/>
    </xf>
    <xf numFmtId="4" fontId="21" fillId="0" borderId="29" xfId="0" applyNumberFormat="1" applyFont="1" applyBorder="1" applyAlignment="1">
      <alignment horizontal="right" vertical="center" wrapText="1"/>
    </xf>
    <xf numFmtId="4" fontId="21" fillId="0" borderId="30" xfId="0" applyNumberFormat="1" applyFont="1" applyBorder="1" applyAlignment="1">
      <alignment horizontal="right" vertical="center" wrapText="1"/>
    </xf>
    <xf numFmtId="4" fontId="21" fillId="0" borderId="19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21" fillId="0" borderId="32" xfId="0" applyNumberFormat="1" applyFont="1" applyBorder="1" applyAlignment="1">
      <alignment horizontal="right"/>
    </xf>
    <xf numFmtId="4" fontId="21" fillId="0" borderId="21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4" fontId="21" fillId="0" borderId="35" xfId="0" applyNumberFormat="1" applyFont="1" applyBorder="1" applyAlignment="1">
      <alignment horizontal="right"/>
    </xf>
    <xf numFmtId="4" fontId="21" fillId="0" borderId="36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wrapText="1"/>
      <protection/>
    </xf>
    <xf numFmtId="1" fontId="40" fillId="0" borderId="36" xfId="0" applyNumberFormat="1" applyFont="1" applyBorder="1" applyAlignment="1">
      <alignment wrapText="1"/>
    </xf>
    <xf numFmtId="1" fontId="40" fillId="47" borderId="26" xfId="0" applyNumberFormat="1" applyFont="1" applyFill="1" applyBorder="1" applyAlignment="1">
      <alignment horizontal="right" vertical="top" wrapText="1"/>
    </xf>
    <xf numFmtId="1" fontId="40" fillId="47" borderId="27" xfId="0" applyNumberFormat="1" applyFont="1" applyFill="1" applyBorder="1" applyAlignment="1">
      <alignment horizontal="left" wrapText="1"/>
    </xf>
    <xf numFmtId="1" fontId="40" fillId="0" borderId="36" xfId="0" applyNumberFormat="1" applyFont="1" applyBorder="1" applyAlignment="1">
      <alignment horizontal="center" wrapText="1"/>
    </xf>
    <xf numFmtId="4" fontId="21" fillId="0" borderId="22" xfId="0" applyNumberFormat="1" applyFont="1" applyBorder="1" applyAlignment="1">
      <alignment horizontal="right"/>
    </xf>
    <xf numFmtId="4" fontId="21" fillId="0" borderId="38" xfId="0" applyNumberFormat="1" applyFont="1" applyBorder="1" applyAlignment="1">
      <alignment horizontal="right"/>
    </xf>
    <xf numFmtId="0" fontId="0" fillId="0" borderId="0" xfId="0" applyAlignment="1">
      <alignment/>
    </xf>
    <xf numFmtId="4" fontId="36" fillId="0" borderId="24" xfId="0" applyNumberFormat="1" applyFont="1" applyBorder="1" applyAlignment="1">
      <alignment horizontal="right"/>
    </xf>
    <xf numFmtId="4" fontId="36" fillId="0" borderId="24" xfId="0" applyNumberFormat="1" applyFont="1" applyFill="1" applyBorder="1" applyAlignment="1" applyProtection="1">
      <alignment horizontal="right" wrapText="1"/>
      <protection/>
    </xf>
    <xf numFmtId="4" fontId="41" fillId="0" borderId="24" xfId="0" applyNumberFormat="1" applyFont="1" applyFill="1" applyBorder="1" applyAlignment="1" applyProtection="1">
      <alignment horizontal="right" wrapText="1"/>
      <protection/>
    </xf>
    <xf numFmtId="4" fontId="41" fillId="0" borderId="24" xfId="0" applyNumberFormat="1" applyFont="1" applyBorder="1" applyAlignment="1">
      <alignment horizontal="right"/>
    </xf>
    <xf numFmtId="4" fontId="35" fillId="0" borderId="24" xfId="0" applyNumberFormat="1" applyFont="1" applyFill="1" applyBorder="1" applyAlignment="1" applyProtection="1">
      <alignment/>
      <protection/>
    </xf>
    <xf numFmtId="4" fontId="36" fillId="0" borderId="23" xfId="0" applyNumberFormat="1" applyFont="1" applyBorder="1" applyAlignment="1">
      <alignment horizontal="right"/>
    </xf>
    <xf numFmtId="0" fontId="27" fillId="0" borderId="24" xfId="0" applyNumberFormat="1" applyFont="1" applyFill="1" applyBorder="1" applyAlignment="1" applyProtection="1">
      <alignment horizontal="left" wrapText="1"/>
      <protection/>
    </xf>
    <xf numFmtId="0" fontId="42" fillId="0" borderId="24" xfId="0" applyFont="1" applyBorder="1" applyAlignment="1">
      <alignment horizontal="center" wrapText="1"/>
    </xf>
    <xf numFmtId="0" fontId="42" fillId="0" borderId="24" xfId="0" applyFont="1" applyBorder="1" applyAlignment="1">
      <alignment wrapText="1"/>
    </xf>
    <xf numFmtId="4" fontId="24" fillId="34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4" fontId="21" fillId="0" borderId="19" xfId="0" applyNumberFormat="1" applyFont="1" applyBorder="1" applyAlignment="1">
      <alignment horizontal="right" vertical="center" wrapText="1"/>
    </xf>
    <xf numFmtId="4" fontId="21" fillId="0" borderId="31" xfId="0" applyNumberFormat="1" applyFont="1" applyBorder="1" applyAlignment="1">
      <alignment horizontal="right" wrapText="1"/>
    </xf>
    <xf numFmtId="4" fontId="21" fillId="0" borderId="31" xfId="0" applyNumberFormat="1" applyFont="1" applyBorder="1" applyAlignment="1">
      <alignment horizontal="right" vertical="center" wrapText="1"/>
    </xf>
    <xf numFmtId="4" fontId="21" fillId="0" borderId="25" xfId="0" applyNumberFormat="1" applyFont="1" applyBorder="1" applyAlignment="1">
      <alignment horizontal="right" vertical="center" wrapText="1"/>
    </xf>
    <xf numFmtId="4" fontId="21" fillId="0" borderId="32" xfId="0" applyNumberFormat="1" applyFont="1" applyBorder="1" applyAlignment="1">
      <alignment horizontal="right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37" fillId="0" borderId="23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23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3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23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22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22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28" fillId="0" borderId="42" xfId="0" applyNumberFormat="1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Fill="1" applyBorder="1" applyAlignment="1" applyProtection="1">
      <alignment horizontal="left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400425"/>
          <a:ext cx="1047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400425"/>
          <a:ext cx="1047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143625"/>
          <a:ext cx="1047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143625"/>
          <a:ext cx="1047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10" sqref="H10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6" customWidth="1"/>
    <col min="5" max="5" width="44.7109375" style="4" customWidth="1"/>
    <col min="6" max="6" width="15.140625" style="4" bestFit="1" customWidth="1"/>
    <col min="7" max="7" width="17.28125" style="4" customWidth="1"/>
    <col min="8" max="8" width="16.7109375" style="4" customWidth="1"/>
    <col min="9" max="16384" width="11.421875" style="4" customWidth="1"/>
  </cols>
  <sheetData>
    <row r="1" spans="1:8" ht="48" customHeight="1">
      <c r="A1" s="152" t="s">
        <v>79</v>
      </c>
      <c r="B1" s="152"/>
      <c r="C1" s="152"/>
      <c r="D1" s="152"/>
      <c r="E1" s="152"/>
      <c r="F1" s="152"/>
      <c r="G1" s="152"/>
      <c r="H1" s="152"/>
    </row>
    <row r="2" spans="1:8" s="51" customFormat="1" ht="26.25" customHeight="1">
      <c r="A2" s="152" t="s">
        <v>30</v>
      </c>
      <c r="B2" s="152"/>
      <c r="C2" s="152"/>
      <c r="D2" s="152"/>
      <c r="E2" s="152"/>
      <c r="F2" s="152"/>
      <c r="G2" s="153"/>
      <c r="H2" s="153"/>
    </row>
    <row r="3" spans="1:5" ht="9" customHeight="1">
      <c r="A3" s="52"/>
      <c r="B3" s="53"/>
      <c r="C3" s="53"/>
      <c r="D3" s="53"/>
      <c r="E3" s="53"/>
    </row>
    <row r="4" spans="1:9" ht="27.75" customHeight="1">
      <c r="A4" s="54"/>
      <c r="B4" s="55"/>
      <c r="C4" s="55"/>
      <c r="D4" s="56"/>
      <c r="E4" s="57"/>
      <c r="F4" s="58" t="s">
        <v>80</v>
      </c>
      <c r="G4" s="58" t="s">
        <v>57</v>
      </c>
      <c r="H4" s="59" t="s">
        <v>81</v>
      </c>
      <c r="I4" s="60"/>
    </row>
    <row r="5" spans="1:9" ht="27.75" customHeight="1">
      <c r="A5" s="150" t="s">
        <v>31</v>
      </c>
      <c r="B5" s="149"/>
      <c r="C5" s="149"/>
      <c r="D5" s="149"/>
      <c r="E5" s="151"/>
      <c r="F5" s="132">
        <v>6687000</v>
      </c>
      <c r="G5" s="132">
        <v>4095000</v>
      </c>
      <c r="H5" s="132">
        <v>5209200</v>
      </c>
      <c r="I5" s="73"/>
    </row>
    <row r="6" spans="1:8" ht="22.5" customHeight="1">
      <c r="A6" s="150" t="s">
        <v>0</v>
      </c>
      <c r="B6" s="149"/>
      <c r="C6" s="149"/>
      <c r="D6" s="149"/>
      <c r="E6" s="151"/>
      <c r="F6" s="133">
        <v>6687000</v>
      </c>
      <c r="G6" s="133">
        <v>4095000</v>
      </c>
      <c r="H6" s="133">
        <v>5209200</v>
      </c>
    </row>
    <row r="7" spans="1:8" ht="22.5" customHeight="1">
      <c r="A7" s="154" t="s">
        <v>33</v>
      </c>
      <c r="B7" s="151"/>
      <c r="C7" s="151"/>
      <c r="D7" s="151"/>
      <c r="E7" s="151"/>
      <c r="F7" s="133">
        <v>0</v>
      </c>
      <c r="G7" s="133">
        <v>0</v>
      </c>
      <c r="H7" s="133">
        <v>0</v>
      </c>
    </row>
    <row r="8" spans="1:8" ht="22.5" customHeight="1">
      <c r="A8" s="74" t="s">
        <v>32</v>
      </c>
      <c r="B8" s="1"/>
      <c r="C8" s="1"/>
      <c r="D8" s="1"/>
      <c r="E8" s="1"/>
      <c r="F8" s="133">
        <v>6687000</v>
      </c>
      <c r="G8" s="133">
        <v>4095000</v>
      </c>
      <c r="H8" s="133">
        <v>5209200</v>
      </c>
    </row>
    <row r="9" spans="1:8" ht="22.5" customHeight="1">
      <c r="A9" s="148" t="s">
        <v>1</v>
      </c>
      <c r="B9" s="149"/>
      <c r="C9" s="149"/>
      <c r="D9" s="149"/>
      <c r="E9" s="155"/>
      <c r="F9" s="132">
        <v>6687000</v>
      </c>
      <c r="G9" s="132">
        <v>4095000</v>
      </c>
      <c r="H9" s="132">
        <v>5209200</v>
      </c>
    </row>
    <row r="10" spans="1:8" ht="22.5" customHeight="1">
      <c r="A10" s="154" t="s">
        <v>2</v>
      </c>
      <c r="B10" s="151"/>
      <c r="C10" s="151"/>
      <c r="D10" s="151"/>
      <c r="E10" s="151"/>
      <c r="F10" s="132">
        <v>0</v>
      </c>
      <c r="G10" s="132">
        <v>0</v>
      </c>
      <c r="H10" s="132">
        <v>0</v>
      </c>
    </row>
    <row r="11" spans="1:8" ht="22.5" customHeight="1">
      <c r="A11" s="148" t="s">
        <v>3</v>
      </c>
      <c r="B11" s="149"/>
      <c r="C11" s="149"/>
      <c r="D11" s="149"/>
      <c r="E11" s="149"/>
      <c r="F11" s="132">
        <v>0</v>
      </c>
      <c r="G11" s="132">
        <v>0</v>
      </c>
      <c r="H11" s="132">
        <v>0</v>
      </c>
    </row>
    <row r="12" spans="1:8" ht="25.5" customHeight="1">
      <c r="A12" s="152"/>
      <c r="B12" s="156"/>
      <c r="C12" s="156"/>
      <c r="D12" s="156"/>
      <c r="E12" s="156"/>
      <c r="F12" s="157"/>
      <c r="G12" s="157"/>
      <c r="H12" s="157"/>
    </row>
    <row r="13" spans="1:8" ht="27.75" customHeight="1">
      <c r="A13" s="54"/>
      <c r="B13" s="55"/>
      <c r="C13" s="55"/>
      <c r="D13" s="56"/>
      <c r="E13" s="57"/>
      <c r="F13" s="58" t="s">
        <v>80</v>
      </c>
      <c r="G13" s="58" t="s">
        <v>57</v>
      </c>
      <c r="H13" s="59" t="s">
        <v>81</v>
      </c>
    </row>
    <row r="14" spans="1:8" ht="22.5" customHeight="1">
      <c r="A14" s="158" t="s">
        <v>4</v>
      </c>
      <c r="B14" s="159"/>
      <c r="C14" s="159"/>
      <c r="D14" s="159"/>
      <c r="E14" s="160"/>
      <c r="F14" s="135">
        <v>0</v>
      </c>
      <c r="G14" s="135">
        <v>0</v>
      </c>
      <c r="H14" s="131">
        <v>0</v>
      </c>
    </row>
    <row r="15" spans="1:8" s="46" customFormat="1" ht="25.5" customHeight="1">
      <c r="A15" s="161"/>
      <c r="B15" s="156"/>
      <c r="C15" s="156"/>
      <c r="D15" s="156"/>
      <c r="E15" s="156"/>
      <c r="F15" s="157"/>
      <c r="G15" s="157"/>
      <c r="H15" s="157"/>
    </row>
    <row r="16" spans="1:8" s="46" customFormat="1" ht="27.75" customHeight="1">
      <c r="A16" s="54"/>
      <c r="B16" s="55"/>
      <c r="C16" s="55"/>
      <c r="D16" s="56"/>
      <c r="E16" s="57"/>
      <c r="F16" s="58" t="s">
        <v>80</v>
      </c>
      <c r="G16" s="58" t="s">
        <v>57</v>
      </c>
      <c r="H16" s="59" t="s">
        <v>81</v>
      </c>
    </row>
    <row r="17" spans="1:8" s="46" customFormat="1" ht="22.5" customHeight="1">
      <c r="A17" s="150" t="s">
        <v>5</v>
      </c>
      <c r="B17" s="149"/>
      <c r="C17" s="149"/>
      <c r="D17" s="149"/>
      <c r="E17" s="149"/>
      <c r="F17" s="130">
        <v>0</v>
      </c>
      <c r="G17" s="130">
        <v>0</v>
      </c>
      <c r="H17" s="130">
        <v>0</v>
      </c>
    </row>
    <row r="18" spans="1:8" s="46" customFormat="1" ht="22.5" customHeight="1">
      <c r="A18" s="150" t="s">
        <v>6</v>
      </c>
      <c r="B18" s="149"/>
      <c r="C18" s="149"/>
      <c r="D18" s="149"/>
      <c r="E18" s="149"/>
      <c r="F18" s="130">
        <v>0</v>
      </c>
      <c r="G18" s="130">
        <v>0</v>
      </c>
      <c r="H18" s="130">
        <v>0</v>
      </c>
    </row>
    <row r="19" spans="1:8" s="46" customFormat="1" ht="22.5" customHeight="1">
      <c r="A19" s="148" t="s">
        <v>7</v>
      </c>
      <c r="B19" s="149"/>
      <c r="C19" s="149"/>
      <c r="D19" s="149"/>
      <c r="E19" s="149"/>
      <c r="F19" s="130">
        <v>0</v>
      </c>
      <c r="G19" s="130">
        <v>0</v>
      </c>
      <c r="H19" s="130">
        <v>0</v>
      </c>
    </row>
    <row r="20" spans="1:8" s="46" customFormat="1" ht="15" customHeight="1">
      <c r="A20" s="62"/>
      <c r="B20" s="63"/>
      <c r="C20" s="61"/>
      <c r="D20" s="64"/>
      <c r="E20" s="63"/>
      <c r="F20" s="134"/>
      <c r="G20" s="134"/>
      <c r="H20" s="134"/>
    </row>
    <row r="21" spans="1:8" s="46" customFormat="1" ht="22.5" customHeight="1">
      <c r="A21" s="148" t="s">
        <v>8</v>
      </c>
      <c r="B21" s="149"/>
      <c r="C21" s="149"/>
      <c r="D21" s="149"/>
      <c r="E21" s="149"/>
      <c r="F21" s="130">
        <f>SUM(F11,F14,F19)</f>
        <v>0</v>
      </c>
      <c r="G21" s="130">
        <f>SUM(G11,G14,G19)</f>
        <v>0</v>
      </c>
      <c r="H21" s="130">
        <f>SUM(H11,H14,H19)</f>
        <v>0</v>
      </c>
    </row>
    <row r="22" spans="1:5" s="46" customFormat="1" ht="18" customHeight="1">
      <c r="A22" s="65"/>
      <c r="B22" s="53"/>
      <c r="C22" s="53"/>
      <c r="D22" s="53"/>
      <c r="E22" s="53"/>
    </row>
    <row r="23" ht="12.75">
      <c r="A23" s="5" t="s">
        <v>75</v>
      </c>
    </row>
    <row r="24" ht="12.75">
      <c r="G24" s="5" t="s">
        <v>71</v>
      </c>
    </row>
    <row r="25" ht="12.75">
      <c r="G25" s="5" t="s">
        <v>68</v>
      </c>
    </row>
    <row r="26" ht="12.75">
      <c r="G26" s="5" t="s">
        <v>47</v>
      </c>
    </row>
  </sheetData>
  <sheetProtection/>
  <mergeCells count="15">
    <mergeCell ref="A12:H12"/>
    <mergeCell ref="A21:E21"/>
    <mergeCell ref="A17:E17"/>
    <mergeCell ref="A18:E18"/>
    <mergeCell ref="A19:E19"/>
    <mergeCell ref="A14:E14"/>
    <mergeCell ref="A15:H15"/>
    <mergeCell ref="A11:E11"/>
    <mergeCell ref="A6:E6"/>
    <mergeCell ref="A1:H1"/>
    <mergeCell ref="A2:H2"/>
    <mergeCell ref="A7:E7"/>
    <mergeCell ref="A9:E9"/>
    <mergeCell ref="A10:E10"/>
    <mergeCell ref="A5:E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selection activeCell="P19" sqref="P19"/>
    </sheetView>
  </sheetViews>
  <sheetFormatPr defaultColWidth="11.421875" defaultRowHeight="12.75"/>
  <cols>
    <col min="1" max="1" width="16.00390625" style="16" customWidth="1"/>
    <col min="2" max="3" width="17.57421875" style="16" customWidth="1"/>
    <col min="4" max="4" width="17.57421875" style="47" customWidth="1"/>
    <col min="5" max="6" width="17.57421875" style="4" customWidth="1"/>
    <col min="7" max="7" width="16.140625" style="4" customWidth="1"/>
    <col min="8" max="8" width="8.57421875" style="4" customWidth="1"/>
    <col min="9" max="9" width="12.8515625" style="4" customWidth="1"/>
    <col min="10" max="10" width="7.8515625" style="4" customWidth="1"/>
    <col min="11" max="11" width="14.28125" style="4" customWidth="1"/>
    <col min="12" max="12" width="7.8515625" style="4" customWidth="1"/>
    <col min="13" max="16384" width="11.421875" style="4" customWidth="1"/>
  </cols>
  <sheetData>
    <row r="1" spans="1:9" ht="24" customHeight="1">
      <c r="A1" s="152" t="s">
        <v>50</v>
      </c>
      <c r="B1" s="152"/>
      <c r="C1" s="152"/>
      <c r="D1" s="152"/>
      <c r="E1" s="152"/>
      <c r="F1" s="152"/>
      <c r="G1" s="152"/>
      <c r="H1" s="152"/>
      <c r="I1" s="152"/>
    </row>
    <row r="2" spans="1:9" s="2" customFormat="1" ht="13.5" thickBot="1">
      <c r="A2" s="9"/>
      <c r="I2" s="10" t="s">
        <v>9</v>
      </c>
    </row>
    <row r="3" spans="1:9" s="2" customFormat="1" ht="24.75" customHeight="1" thickBot="1">
      <c r="A3" s="124" t="s">
        <v>10</v>
      </c>
      <c r="B3" s="165">
        <v>2018</v>
      </c>
      <c r="C3" s="166"/>
      <c r="D3" s="166"/>
      <c r="E3" s="166"/>
      <c r="F3" s="166"/>
      <c r="G3" s="166"/>
      <c r="H3" s="166"/>
      <c r="I3" s="167"/>
    </row>
    <row r="4" spans="1:9" s="2" customFormat="1" ht="54.75" customHeight="1" thickBot="1">
      <c r="A4" s="125" t="s">
        <v>11</v>
      </c>
      <c r="B4" s="77" t="s">
        <v>55</v>
      </c>
      <c r="C4" s="77" t="s">
        <v>35</v>
      </c>
      <c r="D4" s="77" t="s">
        <v>67</v>
      </c>
      <c r="E4" s="77" t="s">
        <v>88</v>
      </c>
      <c r="F4" s="77" t="s">
        <v>59</v>
      </c>
      <c r="G4" s="77" t="s">
        <v>89</v>
      </c>
      <c r="H4" s="77" t="s">
        <v>17</v>
      </c>
      <c r="I4" s="77" t="s">
        <v>13</v>
      </c>
    </row>
    <row r="5" spans="1:9" s="2" customFormat="1" ht="12.75">
      <c r="A5" s="103">
        <v>63</v>
      </c>
      <c r="B5" s="110">
        <v>3900000</v>
      </c>
      <c r="C5" s="111"/>
      <c r="D5" s="88"/>
      <c r="E5" s="112"/>
      <c r="F5" s="112">
        <v>1211000</v>
      </c>
      <c r="G5" s="112">
        <v>812000</v>
      </c>
      <c r="H5" s="113">
        <v>0</v>
      </c>
      <c r="I5" s="114">
        <v>0</v>
      </c>
    </row>
    <row r="6" spans="1:9" s="2" customFormat="1" ht="12.75">
      <c r="A6" s="104">
        <v>64</v>
      </c>
      <c r="B6" s="141"/>
      <c r="C6" s="93"/>
      <c r="D6" s="142"/>
      <c r="E6" s="143"/>
      <c r="F6" s="143"/>
      <c r="G6" s="143"/>
      <c r="H6" s="144"/>
      <c r="I6" s="145"/>
    </row>
    <row r="7" spans="1:9" s="2" customFormat="1" ht="12.75">
      <c r="A7" s="104">
        <v>65</v>
      </c>
      <c r="B7" s="115"/>
      <c r="C7" s="93"/>
      <c r="D7" s="93"/>
      <c r="E7" s="93">
        <v>158000</v>
      </c>
      <c r="F7" s="93"/>
      <c r="G7" s="93"/>
      <c r="H7" s="116"/>
      <c r="I7" s="117"/>
    </row>
    <row r="8" spans="1:9" s="2" customFormat="1" ht="12.75">
      <c r="A8" s="104">
        <v>66</v>
      </c>
      <c r="B8" s="115"/>
      <c r="C8" s="93"/>
      <c r="D8" s="93"/>
      <c r="E8" s="93"/>
      <c r="F8" s="93"/>
      <c r="G8" s="93"/>
      <c r="H8" s="116"/>
      <c r="I8" s="117"/>
    </row>
    <row r="9" spans="1:9" s="2" customFormat="1" ht="12.75">
      <c r="A9" s="104">
        <v>67</v>
      </c>
      <c r="B9" s="115"/>
      <c r="C9" s="93">
        <v>366000</v>
      </c>
      <c r="D9" s="93">
        <v>240000</v>
      </c>
      <c r="E9" s="93"/>
      <c r="F9" s="93"/>
      <c r="G9" s="93"/>
      <c r="H9" s="116"/>
      <c r="I9" s="117"/>
    </row>
    <row r="10" spans="1:9" s="2" customFormat="1" ht="13.5" thickBot="1">
      <c r="A10" s="105"/>
      <c r="B10" s="118"/>
      <c r="C10" s="97"/>
      <c r="D10" s="97"/>
      <c r="E10" s="97"/>
      <c r="F10" s="97"/>
      <c r="G10" s="97"/>
      <c r="H10" s="119"/>
      <c r="I10" s="120"/>
    </row>
    <row r="11" spans="1:9" s="2" customFormat="1" ht="30" customHeight="1" thickBot="1">
      <c r="A11" s="126" t="s">
        <v>14</v>
      </c>
      <c r="B11" s="127">
        <f>B5+B7+B8</f>
        <v>3900000</v>
      </c>
      <c r="C11" s="127">
        <v>366000</v>
      </c>
      <c r="D11" s="127">
        <v>240000</v>
      </c>
      <c r="E11" s="127">
        <v>158000</v>
      </c>
      <c r="F11" s="127">
        <v>1211000</v>
      </c>
      <c r="G11" s="127">
        <v>812000</v>
      </c>
      <c r="H11" s="127">
        <f>H5+H7+H8</f>
        <v>0</v>
      </c>
      <c r="I11" s="128">
        <v>0</v>
      </c>
    </row>
    <row r="12" spans="1:9" s="2" customFormat="1" ht="28.5" customHeight="1" thickBot="1">
      <c r="A12" s="123" t="s">
        <v>34</v>
      </c>
      <c r="B12" s="162">
        <f>B11+C11+D11+E11+F11+G11</f>
        <v>6687000</v>
      </c>
      <c r="C12" s="163"/>
      <c r="D12" s="163"/>
      <c r="E12" s="163"/>
      <c r="F12" s="163"/>
      <c r="G12" s="163"/>
      <c r="H12" s="163"/>
      <c r="I12" s="164"/>
    </row>
    <row r="13" spans="1:9" ht="13.5" thickBot="1">
      <c r="A13" s="6"/>
      <c r="B13" s="6"/>
      <c r="C13" s="6"/>
      <c r="D13" s="7"/>
      <c r="E13" s="15"/>
      <c r="F13" s="15"/>
      <c r="I13" s="10"/>
    </row>
    <row r="14" spans="1:9" ht="24.75" customHeight="1" thickBot="1">
      <c r="A14" s="71" t="s">
        <v>10</v>
      </c>
      <c r="B14" s="165">
        <v>2019</v>
      </c>
      <c r="C14" s="166"/>
      <c r="D14" s="166"/>
      <c r="E14" s="166"/>
      <c r="F14" s="166"/>
      <c r="G14" s="166"/>
      <c r="H14" s="166"/>
      <c r="I14" s="167"/>
    </row>
    <row r="15" spans="1:9" ht="54.75" customHeight="1" thickBot="1">
      <c r="A15" s="72" t="s">
        <v>11</v>
      </c>
      <c r="B15" s="106" t="s">
        <v>12</v>
      </c>
      <c r="C15" s="107" t="s">
        <v>35</v>
      </c>
      <c r="D15" s="77" t="s">
        <v>44</v>
      </c>
      <c r="E15" s="77" t="s">
        <v>88</v>
      </c>
      <c r="F15" s="77" t="s">
        <v>59</v>
      </c>
      <c r="G15" s="77" t="s">
        <v>62</v>
      </c>
      <c r="H15" s="77" t="s">
        <v>17</v>
      </c>
      <c r="I15" s="77" t="s">
        <v>13</v>
      </c>
    </row>
    <row r="16" spans="1:9" ht="12.75">
      <c r="A16" s="103">
        <v>63</v>
      </c>
      <c r="B16" s="3">
        <v>4095000</v>
      </c>
      <c r="C16" s="87"/>
      <c r="D16" s="88"/>
      <c r="E16" s="89"/>
      <c r="F16" s="89">
        <v>37000</v>
      </c>
      <c r="G16" s="89">
        <v>108500</v>
      </c>
      <c r="H16" s="90"/>
      <c r="I16" s="91"/>
    </row>
    <row r="17" spans="1:9" ht="12.75">
      <c r="A17" s="104">
        <v>64</v>
      </c>
      <c r="B17" s="11">
        <v>0</v>
      </c>
      <c r="C17" s="92"/>
      <c r="D17" s="93"/>
      <c r="E17" s="92"/>
      <c r="F17" s="92"/>
      <c r="G17" s="92"/>
      <c r="H17" s="94"/>
      <c r="I17" s="95"/>
    </row>
    <row r="18" spans="1:9" ht="12.75">
      <c r="A18" s="104">
        <v>65</v>
      </c>
      <c r="B18" s="11">
        <v>0</v>
      </c>
      <c r="C18" s="92"/>
      <c r="D18" s="93"/>
      <c r="E18" s="92">
        <v>158000</v>
      </c>
      <c r="F18" s="92"/>
      <c r="G18" s="92"/>
      <c r="H18" s="94"/>
      <c r="I18" s="95"/>
    </row>
    <row r="19" spans="1:9" ht="12.75">
      <c r="A19" s="104">
        <v>66</v>
      </c>
      <c r="B19" s="11"/>
      <c r="C19" s="92"/>
      <c r="D19" s="93"/>
      <c r="E19" s="92"/>
      <c r="F19" s="92"/>
      <c r="G19" s="92"/>
      <c r="H19" s="94"/>
      <c r="I19" s="95"/>
    </row>
    <row r="20" spans="1:9" ht="13.5" thickBot="1">
      <c r="A20" s="105">
        <v>67</v>
      </c>
      <c r="B20" s="13"/>
      <c r="C20" s="96">
        <v>366000</v>
      </c>
      <c r="D20" s="97">
        <v>240000</v>
      </c>
      <c r="E20" s="96"/>
      <c r="F20" s="96"/>
      <c r="G20" s="96"/>
      <c r="H20" s="98"/>
      <c r="I20" s="99"/>
    </row>
    <row r="21" spans="1:9" s="2" customFormat="1" ht="30" customHeight="1" thickBot="1">
      <c r="A21" s="123" t="s">
        <v>14</v>
      </c>
      <c r="B21" s="14">
        <f>SUM(B16:B20)</f>
        <v>4095000</v>
      </c>
      <c r="C21" s="100">
        <v>366000</v>
      </c>
      <c r="D21" s="101">
        <v>240000</v>
      </c>
      <c r="E21" s="100">
        <v>158000</v>
      </c>
      <c r="F21" s="101">
        <v>37000</v>
      </c>
      <c r="G21" s="101">
        <v>108500</v>
      </c>
      <c r="H21" s="100">
        <f>SUM(H16:H20)</f>
        <v>0</v>
      </c>
      <c r="I21" s="102">
        <v>0</v>
      </c>
    </row>
    <row r="22" spans="1:9" s="2" customFormat="1" ht="28.5" customHeight="1" thickBot="1">
      <c r="A22" s="123" t="s">
        <v>56</v>
      </c>
      <c r="B22" s="162">
        <f>B21+C21+D21+E21+F21+G21</f>
        <v>5004500</v>
      </c>
      <c r="C22" s="163"/>
      <c r="D22" s="163"/>
      <c r="E22" s="163"/>
      <c r="F22" s="163"/>
      <c r="G22" s="163"/>
      <c r="H22" s="163"/>
      <c r="I22" s="164"/>
    </row>
    <row r="23" spans="4:6" ht="13.5" thickBot="1">
      <c r="D23" s="17"/>
      <c r="E23" s="18"/>
      <c r="F23" s="18"/>
    </row>
    <row r="24" spans="1:9" ht="24.75" customHeight="1" thickBot="1">
      <c r="A24" s="71" t="s">
        <v>10</v>
      </c>
      <c r="B24" s="165">
        <v>2020</v>
      </c>
      <c r="C24" s="166"/>
      <c r="D24" s="166"/>
      <c r="E24" s="166"/>
      <c r="F24" s="166"/>
      <c r="G24" s="166"/>
      <c r="H24" s="166"/>
      <c r="I24" s="167"/>
    </row>
    <row r="25" spans="1:9" ht="54.75" customHeight="1" thickBot="1">
      <c r="A25" s="72" t="s">
        <v>11</v>
      </c>
      <c r="B25" s="106" t="s">
        <v>12</v>
      </c>
      <c r="C25" s="107" t="s">
        <v>35</v>
      </c>
      <c r="D25" s="77" t="s">
        <v>44</v>
      </c>
      <c r="E25" s="146" t="s">
        <v>87</v>
      </c>
      <c r="F25" s="147" t="s">
        <v>59</v>
      </c>
      <c r="G25" s="77" t="s">
        <v>62</v>
      </c>
      <c r="H25" s="77" t="s">
        <v>17</v>
      </c>
      <c r="I25" s="77" t="s">
        <v>13</v>
      </c>
    </row>
    <row r="26" spans="1:9" ht="12.75">
      <c r="A26" s="103">
        <v>63</v>
      </c>
      <c r="B26" s="110">
        <v>4299700</v>
      </c>
      <c r="C26" s="111"/>
      <c r="D26" s="88"/>
      <c r="E26" s="112"/>
      <c r="F26" s="112">
        <v>37000</v>
      </c>
      <c r="G26" s="112">
        <v>108500</v>
      </c>
      <c r="H26" s="113"/>
      <c r="I26" s="114"/>
    </row>
    <row r="27" spans="1:9" ht="12.75">
      <c r="A27" s="104">
        <v>64</v>
      </c>
      <c r="B27" s="115"/>
      <c r="C27" s="93"/>
      <c r="D27" s="93"/>
      <c r="E27" s="93"/>
      <c r="F27" s="93"/>
      <c r="G27" s="93"/>
      <c r="H27" s="116"/>
      <c r="I27" s="117"/>
    </row>
    <row r="28" spans="1:9" ht="12.75">
      <c r="A28" s="104">
        <v>65</v>
      </c>
      <c r="B28" s="115">
        <v>0</v>
      </c>
      <c r="C28" s="93"/>
      <c r="D28" s="93"/>
      <c r="E28" s="93">
        <v>158000</v>
      </c>
      <c r="F28" s="93"/>
      <c r="G28" s="93"/>
      <c r="H28" s="116"/>
      <c r="I28" s="117"/>
    </row>
    <row r="29" spans="1:9" ht="12.75">
      <c r="A29" s="104">
        <v>66</v>
      </c>
      <c r="B29" s="115"/>
      <c r="C29" s="93"/>
      <c r="D29" s="93"/>
      <c r="E29" s="93"/>
      <c r="F29" s="93"/>
      <c r="G29" s="93"/>
      <c r="H29" s="116"/>
      <c r="I29" s="117"/>
    </row>
    <row r="30" spans="1:9" ht="13.5" customHeight="1">
      <c r="A30" s="104">
        <v>67</v>
      </c>
      <c r="B30" s="115"/>
      <c r="C30" s="93">
        <v>366000</v>
      </c>
      <c r="D30" s="93">
        <v>240000</v>
      </c>
      <c r="E30" s="93"/>
      <c r="F30" s="93"/>
      <c r="G30" s="93"/>
      <c r="H30" s="116"/>
      <c r="I30" s="117"/>
    </row>
    <row r="31" spans="1:9" ht="13.5" thickBot="1">
      <c r="A31" s="12"/>
      <c r="B31" s="118"/>
      <c r="C31" s="97"/>
      <c r="D31" s="97"/>
      <c r="E31" s="97"/>
      <c r="F31" s="97"/>
      <c r="G31" s="97"/>
      <c r="H31" s="119"/>
      <c r="I31" s="120"/>
    </row>
    <row r="32" spans="1:9" s="2" customFormat="1" ht="24.75" customHeight="1" thickBot="1">
      <c r="A32" s="126" t="s">
        <v>14</v>
      </c>
      <c r="B32" s="108">
        <v>4299700</v>
      </c>
      <c r="C32" s="100">
        <v>366000</v>
      </c>
      <c r="D32" s="109">
        <v>240000</v>
      </c>
      <c r="E32" s="121">
        <v>158000</v>
      </c>
      <c r="F32" s="121">
        <v>37000</v>
      </c>
      <c r="G32" s="121">
        <v>108500</v>
      </c>
      <c r="H32" s="121">
        <f>H26+SUM(H26:H31)</f>
        <v>0</v>
      </c>
      <c r="I32" s="121">
        <f>I26</f>
        <v>0</v>
      </c>
    </row>
    <row r="33" spans="1:9" s="2" customFormat="1" ht="24.75" customHeight="1" thickBot="1">
      <c r="A33" s="126" t="s">
        <v>82</v>
      </c>
      <c r="B33" s="162">
        <f>B32+C32+D32+E32+F32+G32</f>
        <v>5209200</v>
      </c>
      <c r="C33" s="163"/>
      <c r="D33" s="163"/>
      <c r="E33" s="163"/>
      <c r="F33" s="163"/>
      <c r="G33" s="163"/>
      <c r="H33" s="163"/>
      <c r="I33" s="164"/>
    </row>
    <row r="34" spans="3:6" ht="13.5" customHeight="1">
      <c r="C34" s="19"/>
      <c r="D34" s="17"/>
      <c r="E34" s="20"/>
      <c r="F34" s="20"/>
    </row>
    <row r="35" spans="3:9" ht="13.5" customHeight="1">
      <c r="C35" s="19"/>
      <c r="D35" s="21"/>
      <c r="E35" s="22"/>
      <c r="F35" s="22"/>
      <c r="H35" s="5" t="s">
        <v>70</v>
      </c>
      <c r="I35" s="129"/>
    </row>
    <row r="36" spans="4:8" ht="13.5" customHeight="1">
      <c r="D36" s="23"/>
      <c r="E36" s="24"/>
      <c r="F36" s="24"/>
      <c r="H36" s="5" t="s">
        <v>68</v>
      </c>
    </row>
    <row r="37" spans="4:8" ht="13.5" customHeight="1">
      <c r="D37" s="25"/>
      <c r="E37" s="26"/>
      <c r="F37" s="26"/>
      <c r="H37" s="5" t="s">
        <v>47</v>
      </c>
    </row>
    <row r="38" spans="4:6" ht="13.5" customHeight="1">
      <c r="D38" s="17"/>
      <c r="E38" s="18"/>
      <c r="F38" s="18"/>
    </row>
    <row r="39" spans="3:6" ht="28.5" customHeight="1">
      <c r="C39" s="19"/>
      <c r="D39" s="17"/>
      <c r="E39" s="27"/>
      <c r="F39" s="27"/>
    </row>
    <row r="40" spans="3:6" ht="13.5" customHeight="1">
      <c r="C40" s="19"/>
      <c r="D40" s="17"/>
      <c r="E40" s="22"/>
      <c r="F40" s="22"/>
    </row>
    <row r="41" spans="4:6" ht="13.5" customHeight="1">
      <c r="D41" s="17"/>
      <c r="E41" s="18"/>
      <c r="F41" s="18"/>
    </row>
    <row r="42" spans="4:6" ht="13.5" customHeight="1">
      <c r="D42" s="17"/>
      <c r="E42" s="26"/>
      <c r="F42" s="26"/>
    </row>
    <row r="43" spans="4:6" ht="13.5" customHeight="1">
      <c r="D43" s="17"/>
      <c r="E43" s="18"/>
      <c r="F43" s="18"/>
    </row>
    <row r="44" spans="4:6" ht="22.5" customHeight="1">
      <c r="D44" s="17"/>
      <c r="E44" s="28"/>
      <c r="F44" s="28"/>
    </row>
    <row r="45" spans="4:6" ht="13.5" customHeight="1">
      <c r="D45" s="23"/>
      <c r="E45" s="24"/>
      <c r="F45" s="24"/>
    </row>
    <row r="46" spans="2:6" ht="13.5" customHeight="1">
      <c r="B46" s="19"/>
      <c r="D46" s="23"/>
      <c r="E46" s="29"/>
      <c r="F46" s="29"/>
    </row>
    <row r="47" spans="3:6" ht="13.5" customHeight="1">
      <c r="C47" s="19"/>
      <c r="D47" s="23"/>
      <c r="E47" s="30"/>
      <c r="F47" s="30"/>
    </row>
    <row r="48" spans="3:6" ht="13.5" customHeight="1">
      <c r="C48" s="19"/>
      <c r="D48" s="25"/>
      <c r="E48" s="22"/>
      <c r="F48" s="22"/>
    </row>
    <row r="49" spans="4:6" ht="13.5" customHeight="1">
      <c r="D49" s="17"/>
      <c r="E49" s="18"/>
      <c r="F49" s="18"/>
    </row>
    <row r="50" spans="2:6" ht="13.5" customHeight="1">
      <c r="B50" s="19"/>
      <c r="D50" s="17"/>
      <c r="E50" s="20"/>
      <c r="F50" s="20"/>
    </row>
    <row r="51" spans="3:6" ht="13.5" customHeight="1">
      <c r="C51" s="19"/>
      <c r="D51" s="17"/>
      <c r="E51" s="29"/>
      <c r="F51" s="29"/>
    </row>
    <row r="52" spans="3:6" ht="13.5" customHeight="1">
      <c r="C52" s="19"/>
      <c r="D52" s="25"/>
      <c r="E52" s="22"/>
      <c r="F52" s="22"/>
    </row>
    <row r="53" spans="4:6" ht="13.5" customHeight="1">
      <c r="D53" s="23"/>
      <c r="E53" s="18"/>
      <c r="F53" s="18"/>
    </row>
    <row r="54" spans="3:6" ht="13.5" customHeight="1">
      <c r="C54" s="19"/>
      <c r="D54" s="23"/>
      <c r="E54" s="29"/>
      <c r="F54" s="29"/>
    </row>
    <row r="55" spans="4:6" ht="22.5" customHeight="1">
      <c r="D55" s="25"/>
      <c r="E55" s="28"/>
      <c r="F55" s="28"/>
    </row>
    <row r="56" spans="4:6" ht="13.5" customHeight="1">
      <c r="D56" s="17"/>
      <c r="E56" s="18"/>
      <c r="F56" s="18"/>
    </row>
    <row r="57" spans="4:6" ht="13.5" customHeight="1">
      <c r="D57" s="25"/>
      <c r="E57" s="22"/>
      <c r="F57" s="22"/>
    </row>
    <row r="58" spans="4:6" ht="13.5" customHeight="1">
      <c r="D58" s="17"/>
      <c r="E58" s="18"/>
      <c r="F58" s="18"/>
    </row>
    <row r="59" spans="4:6" ht="13.5" customHeight="1">
      <c r="D59" s="17"/>
      <c r="E59" s="18"/>
      <c r="F59" s="18"/>
    </row>
    <row r="60" spans="1:6" ht="13.5" customHeight="1">
      <c r="A60" s="19"/>
      <c r="D60" s="31"/>
      <c r="E60" s="29"/>
      <c r="F60" s="29"/>
    </row>
    <row r="61" spans="2:6" ht="13.5" customHeight="1">
      <c r="B61" s="19"/>
      <c r="C61" s="19"/>
      <c r="D61" s="32"/>
      <c r="E61" s="29"/>
      <c r="F61" s="29"/>
    </row>
    <row r="62" spans="2:6" ht="13.5" customHeight="1">
      <c r="B62" s="19"/>
      <c r="C62" s="19"/>
      <c r="D62" s="32"/>
      <c r="E62" s="20"/>
      <c r="F62" s="20"/>
    </row>
    <row r="63" spans="2:6" ht="13.5" customHeight="1">
      <c r="B63" s="19"/>
      <c r="C63" s="19"/>
      <c r="D63" s="25"/>
      <c r="E63" s="26"/>
      <c r="F63" s="26"/>
    </row>
    <row r="64" spans="4:6" ht="12.75">
      <c r="D64" s="17"/>
      <c r="E64" s="18"/>
      <c r="F64" s="18"/>
    </row>
    <row r="65" spans="2:6" ht="12.75">
      <c r="B65" s="19"/>
      <c r="D65" s="17"/>
      <c r="E65" s="29"/>
      <c r="F65" s="29"/>
    </row>
    <row r="66" spans="3:6" ht="12.75">
      <c r="C66" s="19"/>
      <c r="D66" s="17"/>
      <c r="E66" s="20"/>
      <c r="F66" s="20"/>
    </row>
    <row r="67" spans="3:6" ht="12.75">
      <c r="C67" s="19"/>
      <c r="D67" s="25"/>
      <c r="E67" s="22"/>
      <c r="F67" s="22"/>
    </row>
    <row r="68" spans="4:6" ht="12.75">
      <c r="D68" s="17"/>
      <c r="E68" s="18"/>
      <c r="F68" s="18"/>
    </row>
    <row r="69" spans="4:6" ht="12.75">
      <c r="D69" s="17"/>
      <c r="E69" s="18"/>
      <c r="F69" s="18"/>
    </row>
    <row r="70" spans="4:6" ht="12.75">
      <c r="D70" s="33"/>
      <c r="E70" s="34"/>
      <c r="F70" s="34"/>
    </row>
    <row r="71" spans="4:6" ht="12.75">
      <c r="D71" s="17"/>
      <c r="E71" s="18"/>
      <c r="F71" s="18"/>
    </row>
    <row r="72" spans="4:6" ht="12.75">
      <c r="D72" s="17"/>
      <c r="E72" s="18"/>
      <c r="F72" s="18"/>
    </row>
    <row r="73" spans="4:6" ht="12.75">
      <c r="D73" s="17"/>
      <c r="E73" s="18"/>
      <c r="F73" s="18"/>
    </row>
    <row r="74" spans="4:6" ht="12.75">
      <c r="D74" s="25"/>
      <c r="E74" s="22"/>
      <c r="F74" s="22"/>
    </row>
    <row r="75" spans="4:6" ht="12.75">
      <c r="D75" s="17"/>
      <c r="E75" s="18"/>
      <c r="F75" s="18"/>
    </row>
    <row r="76" spans="4:6" ht="12.75">
      <c r="D76" s="25"/>
      <c r="E76" s="22"/>
      <c r="F76" s="22"/>
    </row>
    <row r="77" spans="4:6" ht="12.75">
      <c r="D77" s="17"/>
      <c r="E77" s="18"/>
      <c r="F77" s="18"/>
    </row>
    <row r="78" spans="4:6" ht="12.75">
      <c r="D78" s="17"/>
      <c r="E78" s="18"/>
      <c r="F78" s="18"/>
    </row>
    <row r="79" spans="4:6" ht="12.75">
      <c r="D79" s="17"/>
      <c r="E79" s="18"/>
      <c r="F79" s="18"/>
    </row>
    <row r="80" spans="4:6" ht="12.75">
      <c r="D80" s="17"/>
      <c r="E80" s="18"/>
      <c r="F80" s="18"/>
    </row>
    <row r="81" spans="1:6" ht="28.5" customHeight="1">
      <c r="A81" s="35"/>
      <c r="B81" s="35"/>
      <c r="C81" s="35"/>
      <c r="D81" s="36"/>
      <c r="E81" s="37"/>
      <c r="F81" s="140"/>
    </row>
    <row r="82" spans="3:6" ht="12.75">
      <c r="C82" s="19"/>
      <c r="D82" s="17"/>
      <c r="E82" s="20"/>
      <c r="F82" s="20"/>
    </row>
    <row r="83" spans="4:6" ht="12.75">
      <c r="D83" s="38"/>
      <c r="E83" s="39"/>
      <c r="F83" s="39"/>
    </row>
    <row r="84" spans="4:6" ht="12.75">
      <c r="D84" s="17"/>
      <c r="E84" s="18"/>
      <c r="F84" s="18"/>
    </row>
    <row r="85" spans="4:6" ht="12.75">
      <c r="D85" s="33"/>
      <c r="E85" s="34"/>
      <c r="F85" s="34"/>
    </row>
    <row r="86" spans="4:6" ht="12.75">
      <c r="D86" s="33"/>
      <c r="E86" s="34"/>
      <c r="F86" s="34"/>
    </row>
    <row r="87" spans="4:6" ht="12.75">
      <c r="D87" s="17"/>
      <c r="E87" s="18"/>
      <c r="F87" s="18"/>
    </row>
    <row r="88" spans="4:6" ht="12.75">
      <c r="D88" s="25"/>
      <c r="E88" s="22"/>
      <c r="F88" s="22"/>
    </row>
    <row r="89" spans="4:6" ht="12.75">
      <c r="D89" s="17"/>
      <c r="E89" s="18"/>
      <c r="F89" s="18"/>
    </row>
    <row r="90" spans="4:6" ht="12.75">
      <c r="D90" s="17"/>
      <c r="E90" s="18"/>
      <c r="F90" s="18"/>
    </row>
    <row r="91" spans="4:6" ht="12.75">
      <c r="D91" s="25"/>
      <c r="E91" s="22"/>
      <c r="F91" s="22"/>
    </row>
    <row r="92" spans="4:6" ht="12.75">
      <c r="D92" s="17"/>
      <c r="E92" s="18"/>
      <c r="F92" s="18"/>
    </row>
    <row r="93" spans="4:6" ht="12.75">
      <c r="D93" s="33"/>
      <c r="E93" s="34"/>
      <c r="F93" s="34"/>
    </row>
    <row r="94" spans="4:6" ht="12.75">
      <c r="D94" s="25"/>
      <c r="E94" s="39"/>
      <c r="F94" s="39"/>
    </row>
    <row r="95" spans="4:6" ht="12.75">
      <c r="D95" s="23"/>
      <c r="E95" s="34"/>
      <c r="F95" s="34"/>
    </row>
    <row r="96" spans="4:6" ht="12.75">
      <c r="D96" s="25"/>
      <c r="E96" s="22"/>
      <c r="F96" s="22"/>
    </row>
    <row r="97" spans="4:6" ht="12.75">
      <c r="D97" s="17"/>
      <c r="E97" s="18"/>
      <c r="F97" s="18"/>
    </row>
    <row r="98" spans="3:6" ht="12.75">
      <c r="C98" s="19"/>
      <c r="D98" s="17"/>
      <c r="E98" s="20"/>
      <c r="F98" s="20"/>
    </row>
    <row r="99" spans="4:6" ht="12.75">
      <c r="D99" s="23"/>
      <c r="E99" s="22"/>
      <c r="F99" s="22"/>
    </row>
    <row r="100" spans="4:6" ht="12.75">
      <c r="D100" s="23"/>
      <c r="E100" s="34"/>
      <c r="F100" s="34"/>
    </row>
    <row r="101" spans="3:6" ht="12.75">
      <c r="C101" s="19"/>
      <c r="D101" s="23"/>
      <c r="E101" s="40"/>
      <c r="F101" s="40"/>
    </row>
    <row r="102" spans="3:6" ht="12.75">
      <c r="C102" s="19"/>
      <c r="D102" s="25"/>
      <c r="E102" s="26"/>
      <c r="F102" s="26"/>
    </row>
    <row r="103" spans="4:6" ht="12.75">
      <c r="D103" s="17"/>
      <c r="E103" s="18"/>
      <c r="F103" s="18"/>
    </row>
    <row r="104" spans="4:6" ht="12.75">
      <c r="D104" s="38"/>
      <c r="E104" s="41"/>
      <c r="F104" s="41"/>
    </row>
    <row r="105" spans="4:6" ht="11.25" customHeight="1">
      <c r="D105" s="33"/>
      <c r="E105" s="34"/>
      <c r="F105" s="34"/>
    </row>
    <row r="106" spans="2:6" ht="24" customHeight="1">
      <c r="B106" s="19"/>
      <c r="D106" s="33"/>
      <c r="E106" s="42"/>
      <c r="F106" s="42"/>
    </row>
    <row r="107" spans="3:6" ht="15" customHeight="1">
      <c r="C107" s="19"/>
      <c r="D107" s="33"/>
      <c r="E107" s="42"/>
      <c r="F107" s="42"/>
    </row>
    <row r="108" spans="4:6" ht="11.25" customHeight="1">
      <c r="D108" s="38"/>
      <c r="E108" s="39"/>
      <c r="F108" s="39"/>
    </row>
    <row r="109" spans="4:6" ht="12.75">
      <c r="D109" s="33"/>
      <c r="E109" s="34"/>
      <c r="F109" s="34"/>
    </row>
    <row r="110" spans="2:6" ht="13.5" customHeight="1">
      <c r="B110" s="19"/>
      <c r="D110" s="33"/>
      <c r="E110" s="43"/>
      <c r="F110" s="43"/>
    </row>
    <row r="111" spans="3:6" ht="12.75" customHeight="1">
      <c r="C111" s="19"/>
      <c r="D111" s="33"/>
      <c r="E111" s="20"/>
      <c r="F111" s="20"/>
    </row>
    <row r="112" spans="3:6" ht="12.75" customHeight="1">
      <c r="C112" s="19"/>
      <c r="D112" s="25"/>
      <c r="E112" s="26"/>
      <c r="F112" s="26"/>
    </row>
    <row r="113" spans="4:6" ht="12.75">
      <c r="D113" s="17"/>
      <c r="E113" s="18"/>
      <c r="F113" s="18"/>
    </row>
    <row r="114" spans="3:6" ht="12.75">
      <c r="C114" s="19"/>
      <c r="D114" s="17"/>
      <c r="E114" s="40"/>
      <c r="F114" s="40"/>
    </row>
    <row r="115" spans="4:6" ht="12.75">
      <c r="D115" s="38"/>
      <c r="E115" s="39"/>
      <c r="F115" s="39"/>
    </row>
    <row r="116" spans="4:6" ht="12.75">
      <c r="D116" s="33"/>
      <c r="E116" s="34"/>
      <c r="F116" s="34"/>
    </row>
    <row r="117" spans="4:6" ht="12.75">
      <c r="D117" s="17"/>
      <c r="E117" s="18"/>
      <c r="F117" s="18"/>
    </row>
    <row r="118" spans="1:6" ht="19.5" customHeight="1">
      <c r="A118" s="44"/>
      <c r="B118" s="6"/>
      <c r="C118" s="6"/>
      <c r="D118" s="6"/>
      <c r="E118" s="29"/>
      <c r="F118" s="29"/>
    </row>
    <row r="119" spans="1:6" ht="15" customHeight="1">
      <c r="A119" s="19"/>
      <c r="D119" s="31"/>
      <c r="E119" s="29"/>
      <c r="F119" s="29"/>
    </row>
    <row r="120" spans="1:6" ht="12.75">
      <c r="A120" s="19"/>
      <c r="B120" s="19"/>
      <c r="D120" s="31"/>
      <c r="E120" s="20"/>
      <c r="F120" s="20"/>
    </row>
    <row r="121" spans="3:6" ht="12.75">
      <c r="C121" s="19"/>
      <c r="D121" s="17"/>
      <c r="E121" s="29"/>
      <c r="F121" s="29"/>
    </row>
    <row r="122" spans="4:6" ht="12.75">
      <c r="D122" s="21"/>
      <c r="E122" s="22"/>
      <c r="F122" s="22"/>
    </row>
    <row r="123" spans="2:6" ht="12.75">
      <c r="B123" s="19"/>
      <c r="D123" s="17"/>
      <c r="E123" s="20"/>
      <c r="F123" s="20"/>
    </row>
    <row r="124" spans="3:6" ht="12.75">
      <c r="C124" s="19"/>
      <c r="D124" s="17"/>
      <c r="E124" s="20"/>
      <c r="F124" s="20"/>
    </row>
    <row r="125" spans="4:6" ht="12.75">
      <c r="D125" s="25"/>
      <c r="E125" s="26"/>
      <c r="F125" s="26"/>
    </row>
    <row r="126" spans="3:6" ht="22.5" customHeight="1">
      <c r="C126" s="19"/>
      <c r="D126" s="17"/>
      <c r="E126" s="27"/>
      <c r="F126" s="27"/>
    </row>
    <row r="127" spans="4:6" ht="12.75">
      <c r="D127" s="17"/>
      <c r="E127" s="26"/>
      <c r="F127" s="26"/>
    </row>
    <row r="128" spans="2:6" ht="12.75">
      <c r="B128" s="19"/>
      <c r="D128" s="23"/>
      <c r="E128" s="29"/>
      <c r="F128" s="29"/>
    </row>
    <row r="129" spans="3:6" ht="12.75">
      <c r="C129" s="19"/>
      <c r="D129" s="23"/>
      <c r="E129" s="30"/>
      <c r="F129" s="30"/>
    </row>
    <row r="130" spans="4:6" ht="12.75">
      <c r="D130" s="25"/>
      <c r="E130" s="22"/>
      <c r="F130" s="22"/>
    </row>
    <row r="131" spans="1:6" ht="13.5" customHeight="1">
      <c r="A131" s="19"/>
      <c r="D131" s="31"/>
      <c r="E131" s="29"/>
      <c r="F131" s="29"/>
    </row>
    <row r="132" spans="2:6" ht="13.5" customHeight="1">
      <c r="B132" s="19"/>
      <c r="D132" s="17"/>
      <c r="E132" s="29"/>
      <c r="F132" s="29"/>
    </row>
    <row r="133" spans="3:6" ht="13.5" customHeight="1">
      <c r="C133" s="19"/>
      <c r="D133" s="17"/>
      <c r="E133" s="20"/>
      <c r="F133" s="20"/>
    </row>
    <row r="134" spans="3:6" ht="12.75">
      <c r="C134" s="19"/>
      <c r="D134" s="25"/>
      <c r="E134" s="22"/>
      <c r="F134" s="22"/>
    </row>
    <row r="135" spans="3:6" ht="12.75">
      <c r="C135" s="19"/>
      <c r="D135" s="17"/>
      <c r="E135" s="20"/>
      <c r="F135" s="20"/>
    </row>
    <row r="136" spans="4:6" ht="12.75">
      <c r="D136" s="38"/>
      <c r="E136" s="39"/>
      <c r="F136" s="39"/>
    </row>
    <row r="137" spans="3:6" ht="12.75">
      <c r="C137" s="19"/>
      <c r="D137" s="23"/>
      <c r="E137" s="40"/>
      <c r="F137" s="40"/>
    </row>
    <row r="138" spans="3:6" ht="12.75">
      <c r="C138" s="19"/>
      <c r="D138" s="25"/>
      <c r="E138" s="26"/>
      <c r="F138" s="26"/>
    </row>
    <row r="139" spans="4:6" ht="12.75">
      <c r="D139" s="38"/>
      <c r="E139" s="45"/>
      <c r="F139" s="45"/>
    </row>
    <row r="140" spans="2:6" ht="12.75">
      <c r="B140" s="19"/>
      <c r="D140" s="33"/>
      <c r="E140" s="43"/>
      <c r="F140" s="43"/>
    </row>
    <row r="141" spans="3:6" ht="12.75">
      <c r="C141" s="19"/>
      <c r="D141" s="33"/>
      <c r="E141" s="20"/>
      <c r="F141" s="20"/>
    </row>
    <row r="142" spans="3:6" ht="12.75">
      <c r="C142" s="19"/>
      <c r="D142" s="25"/>
      <c r="E142" s="26"/>
      <c r="F142" s="26"/>
    </row>
    <row r="143" spans="3:6" ht="12.75">
      <c r="C143" s="19"/>
      <c r="D143" s="25"/>
      <c r="E143" s="26"/>
      <c r="F143" s="26"/>
    </row>
    <row r="144" spans="4:6" ht="12.75">
      <c r="D144" s="17"/>
      <c r="E144" s="18"/>
      <c r="F144" s="18"/>
    </row>
    <row r="145" spans="1:6" s="46" customFormat="1" ht="18" customHeight="1">
      <c r="A145" s="168"/>
      <c r="B145" s="169"/>
      <c r="C145" s="169"/>
      <c r="D145" s="169"/>
      <c r="E145" s="169"/>
      <c r="F145" s="53"/>
    </row>
    <row r="146" spans="1:6" ht="28.5" customHeight="1">
      <c r="A146" s="35"/>
      <c r="B146" s="35"/>
      <c r="C146" s="35"/>
      <c r="D146" s="36"/>
      <c r="E146" s="37"/>
      <c r="F146" s="140"/>
    </row>
    <row r="148" spans="1:6" ht="15.75">
      <c r="A148" s="48"/>
      <c r="B148" s="19"/>
      <c r="C148" s="19"/>
      <c r="D148" s="49"/>
      <c r="E148" s="5"/>
      <c r="F148" s="5"/>
    </row>
    <row r="149" spans="1:6" ht="12.75">
      <c r="A149" s="19"/>
      <c r="B149" s="19"/>
      <c r="C149" s="19"/>
      <c r="D149" s="49"/>
      <c r="E149" s="5"/>
      <c r="F149" s="5"/>
    </row>
    <row r="150" spans="1:6" ht="17.25" customHeight="1">
      <c r="A150" s="19"/>
      <c r="B150" s="19"/>
      <c r="C150" s="19"/>
      <c r="D150" s="49"/>
      <c r="E150" s="5"/>
      <c r="F150" s="5"/>
    </row>
    <row r="151" spans="1:6" ht="13.5" customHeight="1">
      <c r="A151" s="19"/>
      <c r="B151" s="19"/>
      <c r="C151" s="19"/>
      <c r="D151" s="49"/>
      <c r="E151" s="5"/>
      <c r="F151" s="5"/>
    </row>
    <row r="152" spans="1:6" ht="12.75">
      <c r="A152" s="19"/>
      <c r="B152" s="19"/>
      <c r="C152" s="19"/>
      <c r="D152" s="49"/>
      <c r="E152" s="5"/>
      <c r="F152" s="5"/>
    </row>
    <row r="153" spans="1:3" ht="12.75">
      <c r="A153" s="19"/>
      <c r="B153" s="19"/>
      <c r="C153" s="19"/>
    </row>
    <row r="154" spans="1:6" ht="12.75">
      <c r="A154" s="19"/>
      <c r="B154" s="19"/>
      <c r="C154" s="19"/>
      <c r="D154" s="49"/>
      <c r="E154" s="5"/>
      <c r="F154" s="5"/>
    </row>
    <row r="155" spans="1:6" ht="12.75">
      <c r="A155" s="19"/>
      <c r="B155" s="19"/>
      <c r="C155" s="19"/>
      <c r="D155" s="49"/>
      <c r="E155" s="50"/>
      <c r="F155" s="50"/>
    </row>
    <row r="156" spans="1:6" ht="12.75">
      <c r="A156" s="19"/>
      <c r="B156" s="19"/>
      <c r="C156" s="19"/>
      <c r="D156" s="49"/>
      <c r="E156" s="5"/>
      <c r="F156" s="5"/>
    </row>
    <row r="157" spans="1:6" ht="22.5" customHeight="1">
      <c r="A157" s="19"/>
      <c r="B157" s="19"/>
      <c r="C157" s="19"/>
      <c r="D157" s="49"/>
      <c r="E157" s="27"/>
      <c r="F157" s="27"/>
    </row>
    <row r="158" spans="4:6" ht="22.5" customHeight="1">
      <c r="D158" s="25"/>
      <c r="E158" s="28"/>
      <c r="F158" s="28"/>
    </row>
  </sheetData>
  <sheetProtection/>
  <mergeCells count="8">
    <mergeCell ref="A1:I1"/>
    <mergeCell ref="B12:I12"/>
    <mergeCell ref="B14:I14"/>
    <mergeCell ref="B22:I22"/>
    <mergeCell ref="B24:I24"/>
    <mergeCell ref="A145:E145"/>
    <mergeCell ref="B3:I3"/>
    <mergeCell ref="B33:I33"/>
  </mergeCells>
  <printOptions horizontalCentered="1"/>
  <pageMargins left="0.25" right="0.25" top="0.75" bottom="0.75" header="0.3" footer="0.3"/>
  <pageSetup firstPageNumber="2" useFirstPageNumber="1" horizontalDpi="600" verticalDpi="600" orientation="landscape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PageLayoutView="0" workbookViewId="0" topLeftCell="A46">
      <selection activeCell="F59" sqref="F59"/>
    </sheetView>
  </sheetViews>
  <sheetFormatPr defaultColWidth="11.421875" defaultRowHeight="12.75"/>
  <cols>
    <col min="1" max="1" width="9.140625" style="68" customWidth="1"/>
    <col min="2" max="2" width="22.8515625" style="69" customWidth="1"/>
    <col min="3" max="3" width="12.00390625" style="78" customWidth="1"/>
    <col min="4" max="4" width="8.28125" style="78" customWidth="1"/>
    <col min="5" max="5" width="12.421875" style="78" customWidth="1"/>
    <col min="6" max="6" width="12.28125" style="78" customWidth="1"/>
    <col min="7" max="7" width="10.140625" style="78" customWidth="1"/>
    <col min="8" max="8" width="12.00390625" style="78" customWidth="1"/>
    <col min="9" max="9" width="12.140625" style="78" customWidth="1"/>
    <col min="10" max="10" width="12.7109375" style="78" customWidth="1"/>
    <col min="11" max="11" width="12.28125" style="78" customWidth="1"/>
    <col min="12" max="13" width="12.140625" style="78" customWidth="1"/>
    <col min="14" max="14" width="9.57421875" style="76" customWidth="1"/>
    <col min="15" max="16384" width="11.421875" style="4" customWidth="1"/>
  </cols>
  <sheetData>
    <row r="1" spans="1:13" ht="24" customHeight="1">
      <c r="A1" s="170" t="s">
        <v>46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4" s="5" customFormat="1" ht="96.75" customHeight="1">
      <c r="A2" s="70" t="s">
        <v>15</v>
      </c>
      <c r="B2" s="70" t="s">
        <v>16</v>
      </c>
      <c r="C2" s="79" t="s">
        <v>77</v>
      </c>
      <c r="D2" s="77" t="s">
        <v>72</v>
      </c>
      <c r="E2" s="77" t="s">
        <v>35</v>
      </c>
      <c r="F2" s="77" t="s">
        <v>58</v>
      </c>
      <c r="G2" s="77" t="s">
        <v>43</v>
      </c>
      <c r="H2" s="77" t="s">
        <v>87</v>
      </c>
      <c r="I2" s="77" t="s">
        <v>59</v>
      </c>
      <c r="J2" s="77" t="s">
        <v>55</v>
      </c>
      <c r="K2" s="77" t="s">
        <v>86</v>
      </c>
      <c r="L2" s="139" t="s">
        <v>51</v>
      </c>
      <c r="M2" s="139" t="s">
        <v>78</v>
      </c>
      <c r="N2" s="75"/>
    </row>
    <row r="3" spans="1:13" ht="12.75">
      <c r="A3" s="80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4" s="5" customFormat="1" ht="38.25">
      <c r="A4" s="80"/>
      <c r="B4" s="83" t="s">
        <v>45</v>
      </c>
      <c r="C4" s="84">
        <v>6687000</v>
      </c>
      <c r="D4" s="84">
        <f>D5+D41</f>
        <v>0</v>
      </c>
      <c r="E4" s="84">
        <f>E14+E15+E16+E17+E19+E24+E25</f>
        <v>366000</v>
      </c>
      <c r="F4" s="84">
        <f>F25+F27+F45+F48+F50+F57+F59</f>
        <v>235000</v>
      </c>
      <c r="G4" s="84"/>
      <c r="H4" s="84">
        <f>H23+H24+H25</f>
        <v>158000</v>
      </c>
      <c r="I4" s="84">
        <f>I22+I44+I52+I59+I60</f>
        <v>1211000</v>
      </c>
      <c r="J4" s="84">
        <v>3900000</v>
      </c>
      <c r="K4" s="84">
        <f>K59+K60</f>
        <v>812000</v>
      </c>
      <c r="L4" s="84">
        <v>4997500</v>
      </c>
      <c r="M4" s="84">
        <v>5202200</v>
      </c>
      <c r="N4" s="75"/>
    </row>
    <row r="5" spans="1:14" s="5" customFormat="1" ht="25.5">
      <c r="A5" s="80">
        <v>1002</v>
      </c>
      <c r="B5" s="85" t="s">
        <v>36</v>
      </c>
      <c r="C5" s="84">
        <f>E5+F5+H5+I5+J5+K5</f>
        <v>6687000</v>
      </c>
      <c r="D5" s="84">
        <f>D6+D20+D28</f>
        <v>0</v>
      </c>
      <c r="E5" s="84">
        <f>E6+E20</f>
        <v>366000</v>
      </c>
      <c r="F5" s="84">
        <v>240000</v>
      </c>
      <c r="G5" s="84"/>
      <c r="H5" s="84">
        <v>158000</v>
      </c>
      <c r="I5" s="84">
        <v>1211000</v>
      </c>
      <c r="J5" s="84">
        <v>3900000</v>
      </c>
      <c r="K5" s="84">
        <v>812000</v>
      </c>
      <c r="L5" s="84">
        <v>4997500</v>
      </c>
      <c r="M5" s="84">
        <v>5202200</v>
      </c>
      <c r="N5" s="75"/>
    </row>
    <row r="6" spans="1:14" s="5" customFormat="1" ht="52.5" customHeight="1">
      <c r="A6" s="80" t="s">
        <v>39</v>
      </c>
      <c r="B6" s="85" t="s">
        <v>37</v>
      </c>
      <c r="C6" s="84">
        <f>E6+J6</f>
        <v>4043000</v>
      </c>
      <c r="D6" s="84"/>
      <c r="E6" s="84">
        <v>143000</v>
      </c>
      <c r="F6" s="84"/>
      <c r="G6" s="84"/>
      <c r="H6" s="84"/>
      <c r="I6" s="84"/>
      <c r="J6" s="84">
        <v>3900000</v>
      </c>
      <c r="K6" s="84"/>
      <c r="L6" s="84">
        <v>4238000</v>
      </c>
      <c r="M6" s="84">
        <v>4442700</v>
      </c>
      <c r="N6" s="75"/>
    </row>
    <row r="7" spans="1:14" s="5" customFormat="1" ht="25.5">
      <c r="A7" s="80">
        <v>3</v>
      </c>
      <c r="B7" s="85" t="s">
        <v>18</v>
      </c>
      <c r="C7" s="84">
        <f>E7+J7</f>
        <v>4043000</v>
      </c>
      <c r="D7" s="84">
        <f>SUM(D8+D13+D18)</f>
        <v>0</v>
      </c>
      <c r="E7" s="84">
        <v>143000</v>
      </c>
      <c r="F7" s="84"/>
      <c r="G7" s="84">
        <f>SUM(G8+G13+G18)</f>
        <v>0</v>
      </c>
      <c r="H7" s="84"/>
      <c r="I7" s="84"/>
      <c r="J7" s="84">
        <v>3900000</v>
      </c>
      <c r="K7" s="84">
        <f>SUM(K8+K13+K18)</f>
        <v>0</v>
      </c>
      <c r="L7" s="84">
        <v>4238000</v>
      </c>
      <c r="M7" s="84">
        <v>4442700</v>
      </c>
      <c r="N7" s="75"/>
    </row>
    <row r="8" spans="1:14" s="5" customFormat="1" ht="12.75">
      <c r="A8" s="80">
        <v>31</v>
      </c>
      <c r="B8" s="85" t="s">
        <v>19</v>
      </c>
      <c r="C8" s="84">
        <v>3900000</v>
      </c>
      <c r="D8" s="84"/>
      <c r="E8" s="84">
        <v>0</v>
      </c>
      <c r="F8" s="84"/>
      <c r="G8" s="84"/>
      <c r="H8" s="84"/>
      <c r="I8" s="84"/>
      <c r="J8" s="84">
        <v>3900000</v>
      </c>
      <c r="K8" s="84"/>
      <c r="L8" s="84">
        <v>4095000</v>
      </c>
      <c r="M8" s="84">
        <v>4299700</v>
      </c>
      <c r="N8" s="75"/>
    </row>
    <row r="9" spans="1:13" ht="12.75">
      <c r="A9" s="86">
        <v>311</v>
      </c>
      <c r="B9" s="81" t="s">
        <v>53</v>
      </c>
      <c r="C9" s="84">
        <v>3900000</v>
      </c>
      <c r="D9" s="82"/>
      <c r="E9" s="82">
        <v>0</v>
      </c>
      <c r="F9" s="82"/>
      <c r="G9" s="82"/>
      <c r="H9" s="82"/>
      <c r="I9" s="82"/>
      <c r="J9" s="82">
        <v>3900000</v>
      </c>
      <c r="K9" s="82"/>
      <c r="L9" s="82">
        <v>4095000</v>
      </c>
      <c r="M9" s="82">
        <v>4299700</v>
      </c>
    </row>
    <row r="10" spans="1:13" ht="51">
      <c r="A10" s="86">
        <v>311</v>
      </c>
      <c r="B10" s="81" t="s">
        <v>54</v>
      </c>
      <c r="C10" s="84">
        <v>0</v>
      </c>
      <c r="D10" s="82"/>
      <c r="E10" s="82">
        <v>0</v>
      </c>
      <c r="F10" s="82"/>
      <c r="G10" s="82"/>
      <c r="H10" s="82"/>
      <c r="I10" s="82"/>
      <c r="J10" s="82"/>
      <c r="K10" s="82"/>
      <c r="L10" s="82"/>
      <c r="M10" s="82"/>
    </row>
    <row r="11" spans="1:13" ht="25.5">
      <c r="A11" s="86">
        <v>312</v>
      </c>
      <c r="B11" s="81" t="s">
        <v>21</v>
      </c>
      <c r="C11" s="84">
        <v>0</v>
      </c>
      <c r="D11" s="82"/>
      <c r="E11" s="82">
        <v>0</v>
      </c>
      <c r="F11" s="82"/>
      <c r="G11" s="82"/>
      <c r="H11" s="82"/>
      <c r="I11" s="82"/>
      <c r="J11" s="82"/>
      <c r="K11" s="82"/>
      <c r="L11" s="82"/>
      <c r="M11" s="82"/>
    </row>
    <row r="12" spans="1:13" ht="12.75">
      <c r="A12" s="86">
        <v>313</v>
      </c>
      <c r="B12" s="81" t="s">
        <v>22</v>
      </c>
      <c r="C12" s="84">
        <v>0</v>
      </c>
      <c r="D12" s="82"/>
      <c r="E12" s="82">
        <v>0</v>
      </c>
      <c r="F12" s="82"/>
      <c r="G12" s="82"/>
      <c r="H12" s="82"/>
      <c r="I12" s="82"/>
      <c r="J12" s="82"/>
      <c r="K12" s="82"/>
      <c r="L12" s="82"/>
      <c r="M12" s="82"/>
    </row>
    <row r="13" spans="1:14" s="5" customFormat="1" ht="12.75">
      <c r="A13" s="80">
        <v>32</v>
      </c>
      <c r="B13" s="85" t="s">
        <v>23</v>
      </c>
      <c r="C13" s="84">
        <v>143000</v>
      </c>
      <c r="D13" s="84"/>
      <c r="E13" s="84">
        <v>143000</v>
      </c>
      <c r="F13" s="84"/>
      <c r="G13" s="84"/>
      <c r="H13" s="84"/>
      <c r="I13" s="84"/>
      <c r="J13" s="84"/>
      <c r="K13" s="84"/>
      <c r="L13" s="84">
        <v>143000</v>
      </c>
      <c r="M13" s="84">
        <v>143000</v>
      </c>
      <c r="N13" s="75"/>
    </row>
    <row r="14" spans="1:13" ht="25.5">
      <c r="A14" s="80">
        <v>321</v>
      </c>
      <c r="B14" s="85" t="s">
        <v>24</v>
      </c>
      <c r="C14" s="84">
        <v>16000</v>
      </c>
      <c r="D14" s="82"/>
      <c r="E14" s="84">
        <v>16000</v>
      </c>
      <c r="F14" s="82"/>
      <c r="G14" s="82"/>
      <c r="H14" s="82"/>
      <c r="I14" s="82"/>
      <c r="J14" s="82"/>
      <c r="K14" s="82"/>
      <c r="L14" s="84">
        <v>16000</v>
      </c>
      <c r="M14" s="84">
        <v>16000</v>
      </c>
    </row>
    <row r="15" spans="1:13" ht="25.5">
      <c r="A15" s="80">
        <v>322</v>
      </c>
      <c r="B15" s="85" t="s">
        <v>25</v>
      </c>
      <c r="C15" s="84">
        <v>57000</v>
      </c>
      <c r="D15" s="82"/>
      <c r="E15" s="84">
        <v>57000</v>
      </c>
      <c r="F15" s="82"/>
      <c r="G15" s="82"/>
      <c r="H15" s="82"/>
      <c r="I15" s="82"/>
      <c r="J15" s="82"/>
      <c r="K15" s="82"/>
      <c r="L15" s="84">
        <v>57000</v>
      </c>
      <c r="M15" s="84">
        <v>57000</v>
      </c>
    </row>
    <row r="16" spans="1:13" ht="12.75">
      <c r="A16" s="80">
        <v>323</v>
      </c>
      <c r="B16" s="85" t="s">
        <v>26</v>
      </c>
      <c r="C16" s="84">
        <v>54000</v>
      </c>
      <c r="D16" s="82"/>
      <c r="E16" s="84">
        <v>54000</v>
      </c>
      <c r="F16" s="82"/>
      <c r="G16" s="82"/>
      <c r="H16" s="82"/>
      <c r="I16" s="82"/>
      <c r="J16" s="82"/>
      <c r="K16" s="82"/>
      <c r="L16" s="84">
        <v>54000</v>
      </c>
      <c r="M16" s="84">
        <v>54000</v>
      </c>
    </row>
    <row r="17" spans="1:14" s="5" customFormat="1" ht="24.75" customHeight="1">
      <c r="A17" s="80">
        <v>329</v>
      </c>
      <c r="B17" s="85" t="s">
        <v>27</v>
      </c>
      <c r="C17" s="84">
        <v>10000</v>
      </c>
      <c r="D17" s="82"/>
      <c r="E17" s="84">
        <v>10000</v>
      </c>
      <c r="F17" s="82"/>
      <c r="G17" s="84"/>
      <c r="H17" s="84"/>
      <c r="I17" s="84"/>
      <c r="J17" s="84"/>
      <c r="K17" s="84"/>
      <c r="L17" s="84">
        <v>10000</v>
      </c>
      <c r="M17" s="84">
        <v>10000</v>
      </c>
      <c r="N17" s="75"/>
    </row>
    <row r="18" spans="1:14" s="5" customFormat="1" ht="12.75">
      <c r="A18" s="80">
        <v>34</v>
      </c>
      <c r="B18" s="85" t="s">
        <v>28</v>
      </c>
      <c r="C18" s="84">
        <v>6000</v>
      </c>
      <c r="D18" s="84"/>
      <c r="E18" s="84">
        <v>6000</v>
      </c>
      <c r="F18" s="84"/>
      <c r="G18" s="84"/>
      <c r="H18" s="84"/>
      <c r="I18" s="84"/>
      <c r="J18" s="84"/>
      <c r="K18" s="84"/>
      <c r="L18" s="84">
        <v>6000</v>
      </c>
      <c r="M18" s="84">
        <v>6000</v>
      </c>
      <c r="N18" s="75"/>
    </row>
    <row r="19" spans="1:13" ht="25.5">
      <c r="A19" s="80">
        <v>343</v>
      </c>
      <c r="B19" s="85" t="s">
        <v>29</v>
      </c>
      <c r="C19" s="84">
        <v>6000</v>
      </c>
      <c r="D19" s="82"/>
      <c r="E19" s="84">
        <v>6000</v>
      </c>
      <c r="F19" s="82"/>
      <c r="G19" s="82"/>
      <c r="H19" s="82"/>
      <c r="I19" s="82"/>
      <c r="J19" s="82"/>
      <c r="K19" s="82"/>
      <c r="L19" s="84">
        <v>6000</v>
      </c>
      <c r="M19" s="84">
        <v>6000</v>
      </c>
    </row>
    <row r="20" spans="1:14" s="5" customFormat="1" ht="38.25">
      <c r="A20" s="80" t="s">
        <v>40</v>
      </c>
      <c r="B20" s="85" t="s">
        <v>38</v>
      </c>
      <c r="C20" s="84">
        <f>E21+F21+H21+I21</f>
        <v>643000</v>
      </c>
      <c r="D20" s="84">
        <f>D21</f>
        <v>0</v>
      </c>
      <c r="E20" s="84">
        <v>223000</v>
      </c>
      <c r="F20" s="84">
        <v>225000</v>
      </c>
      <c r="G20" s="84"/>
      <c r="H20" s="84">
        <v>158000</v>
      </c>
      <c r="I20" s="84">
        <v>37000</v>
      </c>
      <c r="J20" s="84"/>
      <c r="K20" s="84"/>
      <c r="L20" s="84">
        <v>621000</v>
      </c>
      <c r="M20" s="84">
        <v>621000</v>
      </c>
      <c r="N20" s="75"/>
    </row>
    <row r="21" spans="1:14" s="5" customFormat="1" ht="25.5">
      <c r="A21" s="80">
        <v>3</v>
      </c>
      <c r="B21" s="85" t="s">
        <v>18</v>
      </c>
      <c r="C21" s="84">
        <v>643000</v>
      </c>
      <c r="D21" s="84"/>
      <c r="E21" s="84">
        <v>223000</v>
      </c>
      <c r="F21" s="84">
        <f>F25+F26</f>
        <v>225000</v>
      </c>
      <c r="G21" s="84"/>
      <c r="H21" s="84">
        <v>158000</v>
      </c>
      <c r="I21" s="84">
        <v>37000</v>
      </c>
      <c r="J21" s="84"/>
      <c r="K21" s="84"/>
      <c r="L21" s="84">
        <v>621000</v>
      </c>
      <c r="M21" s="84">
        <v>621000</v>
      </c>
      <c r="N21" s="75"/>
    </row>
    <row r="22" spans="1:13" ht="12.75">
      <c r="A22" s="80">
        <v>32</v>
      </c>
      <c r="B22" s="85" t="s">
        <v>23</v>
      </c>
      <c r="C22" s="84">
        <v>643000</v>
      </c>
      <c r="D22" s="84"/>
      <c r="E22" s="84">
        <f>E24+E25</f>
        <v>223000</v>
      </c>
      <c r="F22" s="84">
        <v>223000</v>
      </c>
      <c r="G22" s="84"/>
      <c r="H22" s="84">
        <v>158000</v>
      </c>
      <c r="I22" s="84">
        <v>37000</v>
      </c>
      <c r="J22" s="82"/>
      <c r="K22" s="82"/>
      <c r="L22" s="84">
        <v>621000</v>
      </c>
      <c r="M22" s="84">
        <v>621000</v>
      </c>
    </row>
    <row r="23" spans="1:13" ht="25.5">
      <c r="A23" s="80">
        <v>321</v>
      </c>
      <c r="B23" s="85" t="s">
        <v>24</v>
      </c>
      <c r="C23" s="84">
        <v>5000</v>
      </c>
      <c r="D23" s="82"/>
      <c r="E23" s="82"/>
      <c r="F23" s="82"/>
      <c r="G23" s="82"/>
      <c r="H23" s="82">
        <v>3000</v>
      </c>
      <c r="I23" s="82">
        <v>2000</v>
      </c>
      <c r="J23" s="82"/>
      <c r="K23" s="82"/>
      <c r="L23" s="84">
        <v>2000</v>
      </c>
      <c r="M23" s="84">
        <v>2000</v>
      </c>
    </row>
    <row r="24" spans="1:13" ht="25.5">
      <c r="A24" s="80">
        <v>322</v>
      </c>
      <c r="B24" s="85" t="s">
        <v>25</v>
      </c>
      <c r="C24" s="84">
        <f>E24+H24+I24</f>
        <v>390000</v>
      </c>
      <c r="D24" s="84"/>
      <c r="E24" s="84">
        <v>205000</v>
      </c>
      <c r="F24" s="82"/>
      <c r="G24" s="84"/>
      <c r="H24" s="84">
        <v>150000</v>
      </c>
      <c r="I24" s="84">
        <v>35000</v>
      </c>
      <c r="J24" s="82"/>
      <c r="K24" s="82"/>
      <c r="L24" s="84">
        <v>371000</v>
      </c>
      <c r="M24" s="84">
        <v>371000</v>
      </c>
    </row>
    <row r="25" spans="1:13" ht="12.75">
      <c r="A25" s="80">
        <v>323</v>
      </c>
      <c r="B25" s="85" t="s">
        <v>26</v>
      </c>
      <c r="C25" s="84">
        <f>E25+F25+H25</f>
        <v>246000</v>
      </c>
      <c r="D25" s="82"/>
      <c r="E25" s="84">
        <v>18000</v>
      </c>
      <c r="F25" s="84">
        <v>223000</v>
      </c>
      <c r="G25" s="84"/>
      <c r="H25" s="84">
        <v>5000</v>
      </c>
      <c r="I25" s="82"/>
      <c r="J25" s="82"/>
      <c r="K25" s="82"/>
      <c r="L25" s="84">
        <v>246000</v>
      </c>
      <c r="M25" s="84">
        <v>246000</v>
      </c>
    </row>
    <row r="26" spans="1:14" s="5" customFormat="1" ht="12.75">
      <c r="A26" s="80">
        <v>34</v>
      </c>
      <c r="B26" s="85" t="s">
        <v>28</v>
      </c>
      <c r="C26" s="84">
        <v>2000</v>
      </c>
      <c r="D26" s="84"/>
      <c r="E26" s="84"/>
      <c r="F26" s="84">
        <v>2000</v>
      </c>
      <c r="G26" s="84"/>
      <c r="H26" s="84"/>
      <c r="I26" s="84"/>
      <c r="J26" s="84"/>
      <c r="K26" s="84"/>
      <c r="L26" s="84">
        <v>2000</v>
      </c>
      <c r="M26" s="84">
        <v>2000</v>
      </c>
      <c r="N26" s="75"/>
    </row>
    <row r="27" spans="1:13" ht="25.5">
      <c r="A27" s="80">
        <v>343</v>
      </c>
      <c r="B27" s="85" t="s">
        <v>29</v>
      </c>
      <c r="C27" s="84">
        <v>2000</v>
      </c>
      <c r="D27" s="84"/>
      <c r="E27" s="82"/>
      <c r="F27" s="82">
        <v>2000</v>
      </c>
      <c r="G27" s="82"/>
      <c r="H27" s="82"/>
      <c r="I27" s="82"/>
      <c r="J27" s="82"/>
      <c r="K27" s="82"/>
      <c r="L27" s="82">
        <v>2000</v>
      </c>
      <c r="M27" s="82">
        <v>2000</v>
      </c>
    </row>
    <row r="28" spans="1:13" ht="51">
      <c r="A28" s="80" t="s">
        <v>41</v>
      </c>
      <c r="B28" s="85" t="s">
        <v>42</v>
      </c>
      <c r="C28" s="84">
        <v>0</v>
      </c>
      <c r="D28" s="84"/>
      <c r="E28" s="84"/>
      <c r="F28" s="84"/>
      <c r="G28" s="84"/>
      <c r="H28" s="84"/>
      <c r="I28" s="84"/>
      <c r="J28" s="84"/>
      <c r="K28" s="82"/>
      <c r="L28" s="82"/>
      <c r="M28" s="82"/>
    </row>
    <row r="29" spans="1:14" s="5" customFormat="1" ht="25.5">
      <c r="A29" s="80">
        <v>3</v>
      </c>
      <c r="B29" s="85" t="s">
        <v>18</v>
      </c>
      <c r="C29" s="84">
        <v>0</v>
      </c>
      <c r="D29" s="82"/>
      <c r="E29" s="82"/>
      <c r="F29" s="82"/>
      <c r="G29" s="84"/>
      <c r="H29" s="84"/>
      <c r="I29" s="84"/>
      <c r="J29" s="84"/>
      <c r="K29" s="84"/>
      <c r="L29" s="84"/>
      <c r="M29" s="84"/>
      <c r="N29" s="75"/>
    </row>
    <row r="30" spans="1:13" ht="12.75">
      <c r="A30" s="80">
        <v>31</v>
      </c>
      <c r="B30" s="85" t="s">
        <v>19</v>
      </c>
      <c r="C30" s="84">
        <v>0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ht="12.75">
      <c r="A31" s="86">
        <v>311</v>
      </c>
      <c r="B31" s="81" t="s">
        <v>20</v>
      </c>
      <c r="C31" s="84">
        <v>0</v>
      </c>
      <c r="D31" s="84"/>
      <c r="E31" s="84"/>
      <c r="F31" s="84"/>
      <c r="G31" s="82"/>
      <c r="H31" s="82"/>
      <c r="I31" s="82"/>
      <c r="J31" s="82"/>
      <c r="K31" s="82"/>
      <c r="L31" s="82"/>
      <c r="M31" s="82"/>
    </row>
    <row r="32" spans="1:13" ht="25.5">
      <c r="A32" s="86">
        <v>312</v>
      </c>
      <c r="B32" s="81" t="s">
        <v>21</v>
      </c>
      <c r="C32" s="84">
        <v>0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ht="12.75">
      <c r="A33" s="86">
        <v>313</v>
      </c>
      <c r="B33" s="81" t="s">
        <v>22</v>
      </c>
      <c r="C33" s="84">
        <v>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4" s="5" customFormat="1" ht="12.75">
      <c r="A34" s="80">
        <v>32</v>
      </c>
      <c r="B34" s="85" t="s">
        <v>23</v>
      </c>
      <c r="C34" s="84">
        <v>0</v>
      </c>
      <c r="D34" s="82"/>
      <c r="E34" s="82"/>
      <c r="F34" s="82"/>
      <c r="G34" s="84"/>
      <c r="H34" s="84"/>
      <c r="I34" s="84"/>
      <c r="J34" s="84"/>
      <c r="K34" s="84"/>
      <c r="L34" s="84"/>
      <c r="M34" s="84"/>
      <c r="N34" s="75"/>
    </row>
    <row r="35" spans="1:13" ht="25.5">
      <c r="A35" s="86">
        <v>321</v>
      </c>
      <c r="B35" s="81" t="s">
        <v>24</v>
      </c>
      <c r="C35" s="84">
        <v>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3" ht="25.5">
      <c r="A36" s="86">
        <v>322</v>
      </c>
      <c r="B36" s="81" t="s">
        <v>25</v>
      </c>
      <c r="C36" s="84">
        <v>0</v>
      </c>
      <c r="D36" s="84"/>
      <c r="E36" s="84"/>
      <c r="F36" s="84"/>
      <c r="G36" s="82"/>
      <c r="H36" s="82"/>
      <c r="I36" s="82"/>
      <c r="J36" s="82"/>
      <c r="K36" s="82"/>
      <c r="L36" s="82"/>
      <c r="M36" s="82"/>
    </row>
    <row r="37" spans="1:14" s="5" customFormat="1" ht="12.75">
      <c r="A37" s="86">
        <v>323</v>
      </c>
      <c r="B37" s="81" t="s">
        <v>26</v>
      </c>
      <c r="C37" s="84">
        <v>0</v>
      </c>
      <c r="D37" s="82"/>
      <c r="E37" s="82"/>
      <c r="F37" s="82"/>
      <c r="G37" s="84"/>
      <c r="H37" s="84"/>
      <c r="I37" s="82"/>
      <c r="J37" s="82"/>
      <c r="K37" s="84"/>
      <c r="L37" s="84"/>
      <c r="M37" s="84"/>
      <c r="N37" s="75"/>
    </row>
    <row r="38" spans="1:14" s="5" customFormat="1" ht="25.5">
      <c r="A38" s="86">
        <v>329</v>
      </c>
      <c r="B38" s="81" t="s">
        <v>27</v>
      </c>
      <c r="C38" s="84">
        <v>0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75"/>
    </row>
    <row r="39" spans="1:13" ht="12.75">
      <c r="A39" s="80">
        <v>34</v>
      </c>
      <c r="B39" s="85" t="s">
        <v>28</v>
      </c>
      <c r="C39" s="84">
        <v>0</v>
      </c>
      <c r="D39" s="84"/>
      <c r="E39" s="84"/>
      <c r="F39" s="84"/>
      <c r="G39" s="82"/>
      <c r="H39" s="82"/>
      <c r="I39" s="82"/>
      <c r="J39" s="82"/>
      <c r="K39" s="82"/>
      <c r="L39" s="82"/>
      <c r="M39" s="82"/>
    </row>
    <row r="40" spans="1:13" ht="12.75">
      <c r="A40" s="86">
        <v>343</v>
      </c>
      <c r="B40" s="81" t="s">
        <v>29</v>
      </c>
      <c r="C40" s="84">
        <v>0</v>
      </c>
      <c r="D40" s="84"/>
      <c r="E40" s="84"/>
      <c r="F40" s="84"/>
      <c r="G40" s="82"/>
      <c r="H40" s="82"/>
      <c r="I40" s="82"/>
      <c r="J40" s="82"/>
      <c r="K40" s="82"/>
      <c r="L40" s="82"/>
      <c r="M40" s="82"/>
    </row>
    <row r="41" spans="1:13" ht="12.75">
      <c r="A41" s="80"/>
      <c r="B41" s="85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38.25">
      <c r="A42" s="80" t="s">
        <v>60</v>
      </c>
      <c r="B42" s="136" t="s">
        <v>61</v>
      </c>
      <c r="C42" s="84">
        <f>F42+I42</f>
        <v>87000</v>
      </c>
      <c r="D42" s="84"/>
      <c r="E42" s="84"/>
      <c r="F42" s="84">
        <v>8000</v>
      </c>
      <c r="G42" s="84"/>
      <c r="H42" s="84"/>
      <c r="I42" s="84">
        <v>79000</v>
      </c>
      <c r="J42" s="84"/>
      <c r="K42" s="84"/>
      <c r="L42" s="84">
        <v>87000</v>
      </c>
      <c r="M42" s="84">
        <v>87000</v>
      </c>
    </row>
    <row r="43" spans="1:13" ht="25.5">
      <c r="A43" s="80">
        <v>3</v>
      </c>
      <c r="B43" s="85" t="s">
        <v>18</v>
      </c>
      <c r="C43" s="84">
        <f>F43+I43</f>
        <v>87000</v>
      </c>
      <c r="D43" s="84"/>
      <c r="E43" s="82"/>
      <c r="F43" s="84">
        <v>8000</v>
      </c>
      <c r="G43" s="82"/>
      <c r="H43" s="82"/>
      <c r="I43" s="84">
        <v>79000</v>
      </c>
      <c r="J43" s="84"/>
      <c r="K43" s="82"/>
      <c r="L43" s="84">
        <v>87000</v>
      </c>
      <c r="M43" s="82">
        <v>87000</v>
      </c>
    </row>
    <row r="44" spans="1:14" s="5" customFormat="1" ht="12.75">
      <c r="A44" s="80">
        <v>31</v>
      </c>
      <c r="B44" s="85" t="s">
        <v>19</v>
      </c>
      <c r="C44" s="84">
        <f>F44+I44</f>
        <v>87000</v>
      </c>
      <c r="D44" s="84"/>
      <c r="E44" s="82"/>
      <c r="F44" s="84">
        <v>8000</v>
      </c>
      <c r="G44" s="84"/>
      <c r="H44" s="84"/>
      <c r="I44" s="84">
        <v>79000</v>
      </c>
      <c r="J44" s="84"/>
      <c r="K44" s="84"/>
      <c r="L44" s="84">
        <v>87000</v>
      </c>
      <c r="M44" s="84">
        <v>87000</v>
      </c>
      <c r="N44" s="75"/>
    </row>
    <row r="45" spans="1:13" ht="12.75">
      <c r="A45" s="86">
        <v>311</v>
      </c>
      <c r="B45" s="81" t="s">
        <v>20</v>
      </c>
      <c r="C45" s="84">
        <f>F45+I45</f>
        <v>69000</v>
      </c>
      <c r="D45" s="82"/>
      <c r="E45" s="82"/>
      <c r="F45" s="82">
        <v>6000</v>
      </c>
      <c r="G45" s="82"/>
      <c r="H45" s="82"/>
      <c r="I45" s="82">
        <v>63000</v>
      </c>
      <c r="J45" s="82"/>
      <c r="K45" s="82"/>
      <c r="L45" s="82">
        <v>63000</v>
      </c>
      <c r="M45" s="82">
        <v>63000</v>
      </c>
    </row>
    <row r="46" spans="1:13" ht="25.5">
      <c r="A46" s="86">
        <v>312</v>
      </c>
      <c r="B46" s="81" t="s">
        <v>21</v>
      </c>
      <c r="C46" s="84">
        <v>0</v>
      </c>
      <c r="D46" s="82"/>
      <c r="E46" s="84"/>
      <c r="F46" s="82">
        <v>0</v>
      </c>
      <c r="G46" s="82"/>
      <c r="H46" s="82"/>
      <c r="I46" s="82">
        <v>0</v>
      </c>
      <c r="J46" s="82"/>
      <c r="K46" s="82"/>
      <c r="L46" s="82">
        <v>0</v>
      </c>
      <c r="M46" s="82"/>
    </row>
    <row r="47" spans="1:13" ht="12.75">
      <c r="A47" s="80">
        <v>313</v>
      </c>
      <c r="B47" s="85" t="s">
        <v>22</v>
      </c>
      <c r="C47" s="84">
        <f>F47+I47</f>
        <v>11000</v>
      </c>
      <c r="D47" s="82"/>
      <c r="E47" s="82"/>
      <c r="F47" s="84">
        <v>1000</v>
      </c>
      <c r="G47" s="82"/>
      <c r="H47" s="82"/>
      <c r="I47" s="84">
        <v>10000</v>
      </c>
      <c r="J47" s="84"/>
      <c r="K47" s="82"/>
      <c r="L47" s="84">
        <v>10000</v>
      </c>
      <c r="M47" s="82">
        <v>10000</v>
      </c>
    </row>
    <row r="48" spans="1:13" ht="25.5">
      <c r="A48" s="86">
        <v>3132</v>
      </c>
      <c r="B48" s="81" t="s">
        <v>65</v>
      </c>
      <c r="C48" s="84">
        <f>F48+I48</f>
        <v>11000</v>
      </c>
      <c r="D48" s="82"/>
      <c r="E48" s="82"/>
      <c r="F48" s="82">
        <v>1000</v>
      </c>
      <c r="G48" s="82"/>
      <c r="H48" s="82"/>
      <c r="I48" s="82">
        <v>10000</v>
      </c>
      <c r="J48" s="82"/>
      <c r="K48" s="82"/>
      <c r="L48" s="82">
        <v>10000</v>
      </c>
      <c r="M48" s="82">
        <v>10000</v>
      </c>
    </row>
    <row r="49" spans="1:13" ht="12.75">
      <c r="A49" s="80">
        <v>32</v>
      </c>
      <c r="B49" s="85" t="s">
        <v>23</v>
      </c>
      <c r="C49" s="84">
        <v>7000</v>
      </c>
      <c r="D49" s="84"/>
      <c r="E49" s="84"/>
      <c r="F49" s="84">
        <v>1000</v>
      </c>
      <c r="G49" s="84"/>
      <c r="H49" s="84"/>
      <c r="I49" s="84">
        <v>6000</v>
      </c>
      <c r="J49" s="84"/>
      <c r="K49" s="84"/>
      <c r="L49" s="84">
        <v>6000</v>
      </c>
      <c r="M49" s="84">
        <v>6000</v>
      </c>
    </row>
    <row r="50" spans="1:14" s="5" customFormat="1" ht="25.5">
      <c r="A50" s="80">
        <v>321</v>
      </c>
      <c r="B50" s="85" t="s">
        <v>24</v>
      </c>
      <c r="C50" s="84">
        <f>F50+I50</f>
        <v>7000</v>
      </c>
      <c r="D50" s="84"/>
      <c r="E50" s="82"/>
      <c r="F50" s="84">
        <v>1000</v>
      </c>
      <c r="G50" s="84"/>
      <c r="H50" s="84"/>
      <c r="I50" s="84">
        <v>6000</v>
      </c>
      <c r="J50" s="84"/>
      <c r="K50" s="84"/>
      <c r="L50" s="84">
        <v>6000</v>
      </c>
      <c r="M50" s="84">
        <v>6000</v>
      </c>
      <c r="N50" s="75"/>
    </row>
    <row r="51" spans="1:14" s="5" customFormat="1" ht="51">
      <c r="A51" s="137" t="s">
        <v>63</v>
      </c>
      <c r="B51" s="138" t="s">
        <v>64</v>
      </c>
      <c r="C51" s="84">
        <v>28000</v>
      </c>
      <c r="D51" s="82"/>
      <c r="E51" s="82"/>
      <c r="F51" s="82"/>
      <c r="G51" s="82"/>
      <c r="H51" s="82"/>
      <c r="I51" s="84">
        <v>28000</v>
      </c>
      <c r="J51" s="84"/>
      <c r="K51" s="84"/>
      <c r="L51" s="82">
        <v>28000</v>
      </c>
      <c r="M51" s="82">
        <v>28000</v>
      </c>
      <c r="N51" s="75"/>
    </row>
    <row r="52" spans="1:14" s="5" customFormat="1" ht="25.5">
      <c r="A52" s="137">
        <v>322</v>
      </c>
      <c r="B52" s="138" t="s">
        <v>25</v>
      </c>
      <c r="C52" s="84">
        <v>28000</v>
      </c>
      <c r="D52" s="82"/>
      <c r="E52" s="82"/>
      <c r="F52" s="82"/>
      <c r="G52" s="82"/>
      <c r="H52" s="82"/>
      <c r="I52" s="84">
        <v>28000</v>
      </c>
      <c r="J52" s="84"/>
      <c r="K52" s="84"/>
      <c r="L52" s="82">
        <v>28000</v>
      </c>
      <c r="M52" s="82">
        <v>28000</v>
      </c>
      <c r="N52" s="75"/>
    </row>
    <row r="53" spans="1:14" s="5" customFormat="1" ht="25.5">
      <c r="A53" s="137">
        <v>1006</v>
      </c>
      <c r="B53" s="138" t="s">
        <v>73</v>
      </c>
      <c r="C53" s="84">
        <v>2000</v>
      </c>
      <c r="D53" s="82"/>
      <c r="E53" s="82"/>
      <c r="F53" s="82">
        <v>2000</v>
      </c>
      <c r="G53" s="82"/>
      <c r="H53" s="82"/>
      <c r="I53" s="84"/>
      <c r="J53" s="84"/>
      <c r="K53" s="84"/>
      <c r="L53" s="84">
        <v>2000</v>
      </c>
      <c r="M53" s="84">
        <v>1500</v>
      </c>
      <c r="N53" s="75"/>
    </row>
    <row r="54" spans="1:14" s="5" customFormat="1" ht="38.25">
      <c r="A54" s="137" t="s">
        <v>40</v>
      </c>
      <c r="B54" s="138" t="s">
        <v>74</v>
      </c>
      <c r="C54" s="84">
        <v>2000</v>
      </c>
      <c r="D54" s="82"/>
      <c r="E54" s="82"/>
      <c r="F54" s="82">
        <v>2000</v>
      </c>
      <c r="G54" s="82"/>
      <c r="H54" s="82"/>
      <c r="I54" s="84"/>
      <c r="J54" s="84"/>
      <c r="K54" s="84"/>
      <c r="L54" s="82">
        <v>2000</v>
      </c>
      <c r="M54" s="82">
        <v>1500</v>
      </c>
      <c r="N54" s="75"/>
    </row>
    <row r="55" spans="1:14" s="5" customFormat="1" ht="25.5">
      <c r="A55" s="137">
        <v>3</v>
      </c>
      <c r="B55" s="138" t="s">
        <v>18</v>
      </c>
      <c r="C55" s="84">
        <v>2000</v>
      </c>
      <c r="D55" s="82"/>
      <c r="E55" s="82"/>
      <c r="F55" s="82">
        <v>2000</v>
      </c>
      <c r="G55" s="82"/>
      <c r="H55" s="82"/>
      <c r="I55" s="84"/>
      <c r="J55" s="84"/>
      <c r="K55" s="84"/>
      <c r="L55" s="82">
        <v>2000</v>
      </c>
      <c r="M55" s="82">
        <v>1500</v>
      </c>
      <c r="N55" s="75"/>
    </row>
    <row r="56" spans="1:14" s="5" customFormat="1" ht="12.75">
      <c r="A56" s="137">
        <v>32</v>
      </c>
      <c r="B56" s="138" t="s">
        <v>23</v>
      </c>
      <c r="C56" s="84">
        <v>2000</v>
      </c>
      <c r="D56" s="82"/>
      <c r="E56" s="82"/>
      <c r="F56" s="82">
        <v>2000</v>
      </c>
      <c r="G56" s="82"/>
      <c r="H56" s="82"/>
      <c r="I56" s="84"/>
      <c r="J56" s="84"/>
      <c r="K56" s="84"/>
      <c r="L56" s="82">
        <v>2000</v>
      </c>
      <c r="M56" s="82">
        <v>1500</v>
      </c>
      <c r="N56" s="75"/>
    </row>
    <row r="57" spans="1:14" s="5" customFormat="1" ht="25.5">
      <c r="A57" s="137">
        <v>322</v>
      </c>
      <c r="B57" s="138" t="s">
        <v>25</v>
      </c>
      <c r="C57" s="84">
        <v>2000</v>
      </c>
      <c r="D57" s="82"/>
      <c r="E57" s="82"/>
      <c r="F57" s="82">
        <v>2000</v>
      </c>
      <c r="G57" s="82"/>
      <c r="H57" s="82"/>
      <c r="I57" s="84"/>
      <c r="J57" s="84"/>
      <c r="K57" s="84"/>
      <c r="L57" s="82">
        <v>2000</v>
      </c>
      <c r="M57" s="82">
        <v>2000</v>
      </c>
      <c r="N57" s="75"/>
    </row>
    <row r="58" spans="1:14" s="5" customFormat="1" ht="51">
      <c r="A58" s="137" t="s">
        <v>83</v>
      </c>
      <c r="B58" s="138" t="s">
        <v>84</v>
      </c>
      <c r="C58" s="84"/>
      <c r="D58" s="82"/>
      <c r="E58" s="82"/>
      <c r="F58" s="82"/>
      <c r="G58" s="82"/>
      <c r="H58" s="82"/>
      <c r="I58" s="84"/>
      <c r="J58" s="84"/>
      <c r="K58" s="84"/>
      <c r="L58" s="82"/>
      <c r="M58" s="82"/>
      <c r="N58" s="75"/>
    </row>
    <row r="59" spans="1:14" s="5" customFormat="1" ht="12.75">
      <c r="A59" s="137">
        <v>323</v>
      </c>
      <c r="B59" s="138" t="s">
        <v>26</v>
      </c>
      <c r="C59" s="84"/>
      <c r="D59" s="82"/>
      <c r="E59" s="82"/>
      <c r="F59" s="82"/>
      <c r="G59" s="82"/>
      <c r="H59" s="82"/>
      <c r="I59" s="84">
        <v>103000</v>
      </c>
      <c r="J59" s="84"/>
      <c r="K59" s="84">
        <v>34000</v>
      </c>
      <c r="L59" s="82"/>
      <c r="M59" s="82"/>
      <c r="N59" s="75"/>
    </row>
    <row r="60" spans="1:14" s="5" customFormat="1" ht="38.25">
      <c r="A60" s="137">
        <v>451</v>
      </c>
      <c r="B60" s="138" t="s">
        <v>85</v>
      </c>
      <c r="C60" s="84"/>
      <c r="D60" s="82"/>
      <c r="E60" s="82"/>
      <c r="F60" s="82"/>
      <c r="G60" s="82"/>
      <c r="H60" s="82"/>
      <c r="I60" s="84">
        <v>964000</v>
      </c>
      <c r="J60" s="84"/>
      <c r="K60" s="84">
        <v>778000</v>
      </c>
      <c r="L60" s="82"/>
      <c r="M60" s="82"/>
      <c r="N60" s="75"/>
    </row>
    <row r="61" spans="1:14" s="5" customFormat="1" ht="12.75">
      <c r="A61" s="137"/>
      <c r="B61" s="138"/>
      <c r="C61" s="84"/>
      <c r="D61" s="82"/>
      <c r="E61" s="82"/>
      <c r="F61" s="82"/>
      <c r="G61" s="82"/>
      <c r="H61" s="82"/>
      <c r="I61" s="84"/>
      <c r="J61" s="84"/>
      <c r="K61" s="84"/>
      <c r="L61" s="82"/>
      <c r="M61" s="82"/>
      <c r="N61" s="75"/>
    </row>
    <row r="62" spans="1:13" ht="12.75">
      <c r="A62" s="67"/>
      <c r="B62" s="8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67"/>
      <c r="B63" s="122" t="s">
        <v>66</v>
      </c>
      <c r="C63" s="76" t="s">
        <v>76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67"/>
      <c r="B64" s="8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67"/>
      <c r="B65" s="8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67"/>
      <c r="B66" s="8" t="s">
        <v>48</v>
      </c>
      <c r="C66" s="76"/>
      <c r="D66" s="76"/>
      <c r="E66" s="76"/>
      <c r="F66" s="76"/>
      <c r="G66" s="76"/>
      <c r="H66" s="76"/>
      <c r="I66" s="76" t="s">
        <v>69</v>
      </c>
      <c r="J66" s="76"/>
      <c r="K66" s="76"/>
      <c r="L66" s="76"/>
      <c r="M66" s="76"/>
    </row>
    <row r="67" spans="1:13" ht="12.75">
      <c r="A67" s="67"/>
      <c r="B67" s="8" t="s">
        <v>52</v>
      </c>
      <c r="C67" s="76"/>
      <c r="D67" s="76"/>
      <c r="E67" s="76"/>
      <c r="F67" s="76"/>
      <c r="G67" s="76"/>
      <c r="H67" s="76"/>
      <c r="I67" s="76" t="s">
        <v>68</v>
      </c>
      <c r="J67" s="76"/>
      <c r="K67" s="76"/>
      <c r="L67" s="76"/>
      <c r="M67" s="76"/>
    </row>
    <row r="68" spans="1:13" ht="12.75">
      <c r="A68" s="67"/>
      <c r="B68" s="8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67"/>
      <c r="B69" s="8"/>
      <c r="C69" s="76"/>
      <c r="D69" s="76"/>
      <c r="E69" s="76"/>
      <c r="F69" s="76"/>
      <c r="G69" s="76"/>
      <c r="H69" s="76"/>
      <c r="I69" s="76"/>
      <c r="J69" s="76"/>
      <c r="K69" s="171"/>
      <c r="L69" s="171"/>
      <c r="M69" s="76"/>
    </row>
    <row r="70" spans="1:13" ht="12.75">
      <c r="A70" s="67"/>
      <c r="B70" s="8"/>
      <c r="C70" s="76"/>
      <c r="D70" s="76"/>
      <c r="E70" s="76"/>
      <c r="F70" s="76"/>
      <c r="G70" s="76"/>
      <c r="H70" s="76"/>
      <c r="I70" s="76"/>
      <c r="J70" s="76"/>
      <c r="K70" s="171"/>
      <c r="L70" s="171"/>
      <c r="M70" s="76"/>
    </row>
    <row r="71" spans="1:13" ht="12.75">
      <c r="A71" s="67"/>
      <c r="B71" s="8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67"/>
      <c r="B72" s="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67"/>
      <c r="B73" s="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67"/>
      <c r="B74" s="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67"/>
      <c r="B75" s="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67"/>
      <c r="B76" s="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67"/>
      <c r="B77" s="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67"/>
      <c r="B78" s="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67"/>
      <c r="B79" s="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67"/>
      <c r="B80" s="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67"/>
      <c r="B81" s="8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67"/>
      <c r="B82" s="8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1:13" ht="12.75">
      <c r="A83" s="67"/>
      <c r="B83" s="8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1:13" ht="12.75">
      <c r="A84" s="67"/>
      <c r="B84" s="8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1:13" ht="12.75">
      <c r="A85" s="67"/>
      <c r="B85" s="8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1:13" ht="12.75">
      <c r="A86" s="67"/>
      <c r="B86" s="8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1:13" ht="12.75">
      <c r="A87" s="67"/>
      <c r="B87" s="8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1:13" ht="12.75">
      <c r="A88" s="67"/>
      <c r="B88" s="8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1:13" ht="12.75">
      <c r="A89" s="67"/>
      <c r="B89" s="8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1:13" ht="12.75">
      <c r="A90" s="67"/>
      <c r="B90" s="8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1:13" ht="12.75">
      <c r="A91" s="67"/>
      <c r="B91" s="8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1:13" ht="12.75">
      <c r="A92" s="67"/>
      <c r="B92" s="8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1:13" ht="12.75">
      <c r="A93" s="67"/>
      <c r="B93" s="8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1:13" ht="12.75">
      <c r="A94" s="67"/>
      <c r="B94" s="8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1:13" ht="12.75">
      <c r="A95" s="67"/>
      <c r="B95" s="8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1:13" ht="12.75">
      <c r="A96" s="67"/>
      <c r="B96" s="8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1:13" ht="12.75">
      <c r="A97" s="67"/>
      <c r="B97" s="8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pans="1:13" ht="12.75">
      <c r="A98" s="67"/>
      <c r="B98" s="8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99" spans="1:13" ht="12.75">
      <c r="A99" s="67"/>
      <c r="B99" s="8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1:13" ht="12.75">
      <c r="A100" s="67"/>
      <c r="B100" s="8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1:13" ht="12.75">
      <c r="A101" s="67"/>
      <c r="B101" s="8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</row>
    <row r="102" spans="1:13" ht="12.75">
      <c r="A102" s="67"/>
      <c r="B102" s="8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</row>
    <row r="103" spans="1:13" ht="12.75">
      <c r="A103" s="67"/>
      <c r="B103" s="8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1:13" ht="12.75">
      <c r="A104" s="67"/>
      <c r="B104" s="8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</row>
    <row r="105" spans="1:13" ht="12.75">
      <c r="A105" s="67"/>
      <c r="B105" s="8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spans="1:13" ht="12.75">
      <c r="A106" s="67"/>
      <c r="B106" s="8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spans="1:13" ht="12.75">
      <c r="A107" s="67"/>
      <c r="B107" s="8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1:13" ht="12.75">
      <c r="A108" s="67"/>
      <c r="B108" s="8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</row>
    <row r="109" spans="1:13" ht="12.75">
      <c r="A109" s="67"/>
      <c r="B109" s="8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</row>
    <row r="110" spans="1:13" ht="12.75">
      <c r="A110" s="67"/>
      <c r="B110" s="8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</row>
    <row r="111" spans="1:13" ht="12.75">
      <c r="A111" s="67"/>
      <c r="B111" s="8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</row>
    <row r="112" spans="1:13" ht="12.75">
      <c r="A112" s="67"/>
      <c r="B112" s="8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1:13" ht="12.75">
      <c r="A113" s="67"/>
      <c r="B113" s="8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1:13" ht="12.75">
      <c r="A114" s="67"/>
      <c r="B114" s="8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1:13" ht="12.75">
      <c r="A115" s="67"/>
      <c r="B115" s="8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  <row r="116" spans="1:13" ht="12.75">
      <c r="A116" s="67"/>
      <c r="B116" s="8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</row>
    <row r="117" spans="1:13" ht="12.75">
      <c r="A117" s="67"/>
      <c r="B117" s="8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</row>
    <row r="118" spans="1:13" ht="12.75">
      <c r="A118" s="67"/>
      <c r="B118" s="8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</row>
    <row r="119" spans="1:13" ht="12.75">
      <c r="A119" s="67"/>
      <c r="B119" s="8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</row>
    <row r="120" spans="1:13" ht="12.75">
      <c r="A120" s="67"/>
      <c r="B120" s="8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</row>
    <row r="121" spans="1:13" ht="12.75">
      <c r="A121" s="67"/>
      <c r="B121" s="8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</row>
    <row r="122" spans="1:13" ht="12.75">
      <c r="A122" s="67"/>
      <c r="B122" s="8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</row>
    <row r="123" spans="1:13" ht="12.75">
      <c r="A123" s="67"/>
      <c r="B123" s="8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</row>
    <row r="124" spans="1:13" ht="12.75">
      <c r="A124" s="67"/>
      <c r="B124" s="8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</row>
    <row r="125" spans="1:13" ht="12.75">
      <c r="A125" s="67"/>
      <c r="B125" s="8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</row>
    <row r="126" spans="1:13" ht="12.75">
      <c r="A126" s="67"/>
      <c r="B126" s="8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</row>
    <row r="127" spans="1:13" ht="12.75">
      <c r="A127" s="67"/>
      <c r="B127" s="8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</row>
    <row r="128" spans="1:13" ht="12.75">
      <c r="A128" s="67"/>
      <c r="B128" s="8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</row>
    <row r="129" spans="1:13" ht="12.75">
      <c r="A129" s="67"/>
      <c r="B129" s="8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</row>
    <row r="130" spans="1:13" ht="12.75">
      <c r="A130" s="67"/>
      <c r="B130" s="8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</row>
    <row r="131" spans="1:6" ht="12.75">
      <c r="A131" s="67"/>
      <c r="B131" s="8"/>
      <c r="C131" s="76"/>
      <c r="D131" s="76"/>
      <c r="E131" s="76"/>
      <c r="F131" s="76"/>
    </row>
    <row r="132" spans="1:6" ht="12.75">
      <c r="A132" s="67"/>
      <c r="B132" s="8"/>
      <c r="C132" s="76"/>
      <c r="D132" s="76"/>
      <c r="E132" s="76"/>
      <c r="F132" s="76"/>
    </row>
    <row r="133" spans="1:3" ht="12.75">
      <c r="A133" s="67"/>
      <c r="B133" s="8"/>
      <c r="C133" s="76"/>
    </row>
    <row r="134" spans="1:3" ht="12.75">
      <c r="A134" s="67"/>
      <c r="B134" s="8"/>
      <c r="C134" s="76"/>
    </row>
    <row r="135" spans="1:3" ht="12.75">
      <c r="A135" s="67"/>
      <c r="B135" s="8"/>
      <c r="C135" s="76"/>
    </row>
    <row r="136" spans="1:3" ht="12.75">
      <c r="A136" s="67"/>
      <c r="B136" s="8"/>
      <c r="C136" s="76"/>
    </row>
    <row r="137" spans="1:3" ht="12.75">
      <c r="A137" s="67"/>
      <c r="B137" s="8"/>
      <c r="C137" s="76"/>
    </row>
    <row r="138" spans="1:3" ht="12.75">
      <c r="A138" s="67"/>
      <c r="B138" s="8"/>
      <c r="C138" s="76"/>
    </row>
    <row r="139" spans="1:3" ht="12.75">
      <c r="A139" s="67"/>
      <c r="B139" s="8"/>
      <c r="C139" s="76"/>
    </row>
    <row r="140" spans="1:3" ht="12.75">
      <c r="A140" s="67"/>
      <c r="B140" s="8"/>
      <c r="C140" s="76"/>
    </row>
    <row r="141" spans="1:3" ht="12.75">
      <c r="A141" s="67"/>
      <c r="B141" s="8"/>
      <c r="C141" s="76"/>
    </row>
    <row r="142" spans="1:3" ht="12.75">
      <c r="A142" s="67"/>
      <c r="B142" s="8"/>
      <c r="C142" s="76"/>
    </row>
    <row r="143" spans="1:3" ht="12.75">
      <c r="A143" s="67"/>
      <c r="B143" s="8"/>
      <c r="C143" s="76"/>
    </row>
    <row r="144" spans="1:3" ht="12.75">
      <c r="A144" s="67"/>
      <c r="B144" s="8"/>
      <c r="C144" s="76"/>
    </row>
    <row r="145" spans="1:3" ht="12.75">
      <c r="A145" s="67"/>
      <c r="B145" s="8"/>
      <c r="C145" s="76"/>
    </row>
    <row r="146" spans="1:3" ht="12.75">
      <c r="A146" s="67"/>
      <c r="B146" s="8"/>
      <c r="C146" s="76"/>
    </row>
    <row r="147" spans="1:3" ht="12.75">
      <c r="A147" s="67"/>
      <c r="B147" s="8"/>
      <c r="C147" s="76"/>
    </row>
    <row r="148" spans="1:3" ht="12.75">
      <c r="A148" s="67"/>
      <c r="B148" s="8"/>
      <c r="C148" s="76"/>
    </row>
    <row r="149" spans="1:3" ht="12.75">
      <c r="A149" s="67"/>
      <c r="B149" s="8"/>
      <c r="C149" s="76"/>
    </row>
    <row r="150" spans="1:3" ht="12.75">
      <c r="A150" s="67"/>
      <c r="B150" s="8"/>
      <c r="C150" s="76"/>
    </row>
    <row r="151" spans="1:3" ht="12.75">
      <c r="A151" s="67"/>
      <c r="B151" s="8"/>
      <c r="C151" s="76"/>
    </row>
    <row r="152" spans="1:3" ht="12.75">
      <c r="A152" s="67"/>
      <c r="B152" s="8"/>
      <c r="C152" s="76"/>
    </row>
    <row r="153" spans="1:3" ht="12.75">
      <c r="A153" s="67"/>
      <c r="B153" s="8"/>
      <c r="C153" s="76"/>
    </row>
    <row r="154" spans="1:3" ht="12.75">
      <c r="A154" s="67"/>
      <c r="B154" s="8"/>
      <c r="C154" s="76"/>
    </row>
    <row r="155" spans="1:3" ht="12.75">
      <c r="A155" s="67"/>
      <c r="B155" s="8"/>
      <c r="C155" s="76"/>
    </row>
    <row r="156" spans="1:3" ht="12.75">
      <c r="A156" s="67"/>
      <c r="B156" s="8"/>
      <c r="C156" s="76"/>
    </row>
    <row r="157" spans="1:3" ht="12.75">
      <c r="A157" s="67"/>
      <c r="B157" s="8"/>
      <c r="C157" s="76"/>
    </row>
    <row r="158" spans="1:3" ht="12.75">
      <c r="A158" s="67"/>
      <c r="B158" s="8"/>
      <c r="C158" s="76"/>
    </row>
    <row r="159" spans="1:3" ht="12.75">
      <c r="A159" s="67"/>
      <c r="B159" s="8"/>
      <c r="C159" s="76"/>
    </row>
    <row r="160" spans="1:3" ht="12.75">
      <c r="A160" s="67"/>
      <c r="B160" s="8"/>
      <c r="C160" s="76"/>
    </row>
    <row r="161" spans="1:3" ht="12.75">
      <c r="A161" s="67"/>
      <c r="B161" s="8"/>
      <c r="C161" s="76"/>
    </row>
    <row r="162" spans="1:3" ht="12.75">
      <c r="A162" s="67"/>
      <c r="B162" s="8"/>
      <c r="C162" s="76"/>
    </row>
    <row r="163" spans="1:3" ht="12.75">
      <c r="A163" s="67"/>
      <c r="B163" s="8"/>
      <c r="C163" s="76"/>
    </row>
    <row r="164" spans="1:3" ht="12.75">
      <c r="A164" s="67"/>
      <c r="B164" s="8"/>
      <c r="C164" s="76"/>
    </row>
    <row r="165" spans="1:3" ht="12.75">
      <c r="A165" s="67"/>
      <c r="B165" s="8"/>
      <c r="C165" s="76"/>
    </row>
    <row r="166" spans="1:3" ht="12.75">
      <c r="A166" s="67"/>
      <c r="B166" s="8"/>
      <c r="C166" s="76"/>
    </row>
    <row r="167" spans="1:2" ht="12.75">
      <c r="A167" s="67"/>
      <c r="B167" s="8"/>
    </row>
  </sheetData>
  <sheetProtection/>
  <mergeCells count="3">
    <mergeCell ref="A1:M1"/>
    <mergeCell ref="K69:L69"/>
    <mergeCell ref="K70:L70"/>
  </mergeCells>
  <printOptions horizontalCentered="1"/>
  <pageMargins left="0.25" right="0.25" top="0.75" bottom="0.75" header="0.3" footer="0.3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"/>
  <sheetViews>
    <sheetView view="pageLayout" workbookViewId="0" topLeftCell="A1">
      <selection activeCell="D1" sqref="D1"/>
    </sheetView>
  </sheetViews>
  <sheetFormatPr defaultColWidth="11.421875" defaultRowHeight="12.75"/>
  <cols>
    <col min="1" max="1" width="16.00390625" style="16" customWidth="1"/>
    <col min="2" max="3" width="17.57421875" style="16" customWidth="1"/>
    <col min="4" max="4" width="17.57421875" style="47" customWidth="1"/>
    <col min="5" max="8" width="17.57421875" style="4" customWidth="1"/>
    <col min="9" max="9" width="7.8515625" style="4" customWidth="1"/>
    <col min="10" max="10" width="14.28125" style="4" customWidth="1"/>
    <col min="11" max="11" width="7.8515625" style="4" customWidth="1"/>
    <col min="12" max="16384" width="11.421875" style="4" customWidth="1"/>
  </cols>
  <sheetData>
    <row r="1" spans="3:5" ht="24" customHeight="1">
      <c r="C1" s="19"/>
      <c r="D1" s="17"/>
      <c r="E1" s="20"/>
    </row>
    <row r="2" spans="1:8" s="2" customFormat="1" ht="12.75">
      <c r="A2" s="16"/>
      <c r="B2" s="16"/>
      <c r="C2" s="19"/>
      <c r="D2" s="21"/>
      <c r="E2" s="22"/>
      <c r="F2" s="4"/>
      <c r="G2" s="5" t="s">
        <v>47</v>
      </c>
      <c r="H2" s="129"/>
    </row>
    <row r="3" spans="1:8" s="2" customFormat="1" ht="24.75" customHeight="1">
      <c r="A3" s="16"/>
      <c r="B3" s="16"/>
      <c r="C3" s="16"/>
      <c r="D3" s="23"/>
      <c r="E3" s="24"/>
      <c r="F3" s="4"/>
      <c r="G3" s="5" t="s">
        <v>47</v>
      </c>
      <c r="H3" s="4"/>
    </row>
    <row r="4" spans="1:8" s="2" customFormat="1" ht="54.75" customHeight="1">
      <c r="A4" s="16"/>
      <c r="B4" s="16"/>
      <c r="C4" s="16"/>
      <c r="D4" s="25"/>
      <c r="E4" s="26"/>
      <c r="F4" s="4"/>
      <c r="G4" s="5" t="s">
        <v>47</v>
      </c>
      <c r="H4" s="4"/>
    </row>
    <row r="5" spans="1:8" s="2" customFormat="1" ht="12.75">
      <c r="A5" s="16"/>
      <c r="B5" s="16"/>
      <c r="C5" s="16"/>
      <c r="D5" s="17"/>
      <c r="E5" s="18"/>
      <c r="F5" s="4"/>
      <c r="G5" s="4"/>
      <c r="H5" s="4"/>
    </row>
    <row r="6" spans="1:8" s="2" customFormat="1" ht="12.75">
      <c r="A6" s="16"/>
      <c r="B6" s="16"/>
      <c r="C6" s="19"/>
      <c r="D6" s="17"/>
      <c r="E6" s="27"/>
      <c r="F6" s="4"/>
      <c r="G6" s="4"/>
      <c r="H6" s="4"/>
    </row>
    <row r="7" spans="1:8" s="2" customFormat="1" ht="12.75">
      <c r="A7" s="16"/>
      <c r="B7" s="16"/>
      <c r="C7" s="19"/>
      <c r="D7" s="17"/>
      <c r="E7" s="22"/>
      <c r="F7" s="4"/>
      <c r="G7" s="4"/>
      <c r="H7" s="4"/>
    </row>
    <row r="8" spans="1:8" s="2" customFormat="1" ht="12.75">
      <c r="A8" s="16"/>
      <c r="B8" s="16"/>
      <c r="C8" s="16"/>
      <c r="D8" s="17"/>
      <c r="E8" s="18"/>
      <c r="F8" s="4"/>
      <c r="G8" s="4"/>
      <c r="H8" s="4"/>
    </row>
    <row r="9" spans="1:8" s="2" customFormat="1" ht="12.75">
      <c r="A9" s="16"/>
      <c r="B9" s="16"/>
      <c r="C9" s="16"/>
      <c r="D9" s="17"/>
      <c r="E9" s="26"/>
      <c r="F9" s="4"/>
      <c r="G9" s="4"/>
      <c r="H9" s="4"/>
    </row>
    <row r="10" spans="1:8" s="2" customFormat="1" ht="30" customHeight="1">
      <c r="A10" s="16"/>
      <c r="B10" s="16"/>
      <c r="C10" s="16"/>
      <c r="D10" s="17"/>
      <c r="E10" s="18"/>
      <c r="F10" s="4"/>
      <c r="G10" s="4"/>
      <c r="H10" s="4"/>
    </row>
    <row r="11" spans="1:8" s="2" customFormat="1" ht="28.5" customHeight="1">
      <c r="A11" s="16"/>
      <c r="B11" s="16"/>
      <c r="C11" s="16"/>
      <c r="D11" s="17"/>
      <c r="E11" s="28"/>
      <c r="F11" s="4"/>
      <c r="G11" s="4"/>
      <c r="H11" s="4"/>
    </row>
    <row r="12" spans="4:5" ht="12.75">
      <c r="D12" s="23"/>
      <c r="E12" s="24"/>
    </row>
    <row r="13" spans="2:5" ht="24.75" customHeight="1">
      <c r="B13" s="19"/>
      <c r="D13" s="23"/>
      <c r="E13" s="29"/>
    </row>
    <row r="14" spans="3:5" ht="54.75" customHeight="1">
      <c r="C14" s="19"/>
      <c r="D14" s="23"/>
      <c r="E14" s="30"/>
    </row>
    <row r="15" spans="3:5" ht="12.75">
      <c r="C15" s="19"/>
      <c r="D15" s="25"/>
      <c r="E15" s="22"/>
    </row>
    <row r="16" spans="4:5" ht="12.75">
      <c r="D16" s="17"/>
      <c r="E16" s="18"/>
    </row>
    <row r="17" spans="2:5" ht="12.75">
      <c r="B17" s="19"/>
      <c r="D17" s="17"/>
      <c r="E17" s="20"/>
    </row>
    <row r="18" spans="3:5" ht="12.75">
      <c r="C18" s="19"/>
      <c r="D18" s="17"/>
      <c r="E18" s="29"/>
    </row>
    <row r="19" spans="3:5" ht="12.75">
      <c r="C19" s="19"/>
      <c r="D19" s="25"/>
      <c r="E19" s="22"/>
    </row>
    <row r="20" spans="1:8" s="2" customFormat="1" ht="30" customHeight="1">
      <c r="A20" s="16"/>
      <c r="B20" s="16"/>
      <c r="C20" s="16"/>
      <c r="D20" s="23"/>
      <c r="E20" s="18"/>
      <c r="F20" s="4"/>
      <c r="G20" s="4"/>
      <c r="H20" s="4"/>
    </row>
    <row r="21" spans="1:8" s="2" customFormat="1" ht="28.5" customHeight="1">
      <c r="A21" s="16"/>
      <c r="B21" s="16"/>
      <c r="C21" s="19"/>
      <c r="D21" s="23"/>
      <c r="E21" s="29"/>
      <c r="F21" s="4"/>
      <c r="G21" s="4"/>
      <c r="H21" s="4"/>
    </row>
    <row r="22" spans="4:5" ht="12.75">
      <c r="D22" s="25"/>
      <c r="E22" s="28"/>
    </row>
    <row r="23" spans="4:5" ht="24.75" customHeight="1">
      <c r="D23" s="17"/>
      <c r="E23" s="18"/>
    </row>
    <row r="24" spans="4:5" ht="54.75" customHeight="1">
      <c r="D24" s="25"/>
      <c r="E24" s="22"/>
    </row>
    <row r="25" spans="4:5" ht="12.75">
      <c r="D25" s="17"/>
      <c r="E25" s="18"/>
    </row>
    <row r="26" spans="4:5" ht="12.75">
      <c r="D26" s="17"/>
      <c r="E26" s="18"/>
    </row>
    <row r="27" spans="1:5" ht="12.75">
      <c r="A27" s="19"/>
      <c r="D27" s="31"/>
      <c r="E27" s="29"/>
    </row>
    <row r="28" spans="2:5" ht="12.75">
      <c r="B28" s="19"/>
      <c r="C28" s="19"/>
      <c r="D28" s="32"/>
      <c r="E28" s="29"/>
    </row>
    <row r="29" spans="2:5" ht="13.5" customHeight="1">
      <c r="B29" s="19"/>
      <c r="C29" s="19"/>
      <c r="D29" s="32"/>
      <c r="E29" s="20"/>
    </row>
    <row r="30" spans="2:5" ht="12.75">
      <c r="B30" s="19"/>
      <c r="C30" s="19"/>
      <c r="D30" s="25"/>
      <c r="E30" s="26"/>
    </row>
    <row r="31" spans="1:8" s="2" customFormat="1" ht="24.75" customHeight="1">
      <c r="A31" s="16"/>
      <c r="B31" s="16"/>
      <c r="C31" s="16"/>
      <c r="D31" s="17"/>
      <c r="E31" s="18"/>
      <c r="F31" s="4"/>
      <c r="G31" s="4"/>
      <c r="H31" s="4"/>
    </row>
    <row r="32" spans="1:8" s="2" customFormat="1" ht="24.75" customHeight="1">
      <c r="A32" s="16"/>
      <c r="B32" s="16"/>
      <c r="C32" s="16"/>
      <c r="D32" s="17"/>
      <c r="E32" s="18"/>
      <c r="F32" s="4"/>
      <c r="G32" s="4"/>
      <c r="H32" s="4"/>
    </row>
    <row r="33" spans="1:8" s="2" customFormat="1" ht="24.75" customHeight="1">
      <c r="A33" s="16"/>
      <c r="B33" s="16"/>
      <c r="C33" s="16"/>
      <c r="D33" s="17"/>
      <c r="E33" s="18"/>
      <c r="F33" s="4"/>
      <c r="G33" s="4"/>
      <c r="H33" s="4"/>
    </row>
    <row r="34" spans="1:8" s="2" customFormat="1" ht="24.75" customHeight="1">
      <c r="A34" s="16"/>
      <c r="B34" s="16"/>
      <c r="C34" s="16"/>
      <c r="D34" s="17"/>
      <c r="E34" s="18"/>
      <c r="F34" s="4"/>
      <c r="G34" s="4"/>
      <c r="H34" s="4"/>
    </row>
    <row r="35" spans="1:8" s="2" customFormat="1" ht="24.75" customHeight="1">
      <c r="A35" s="16"/>
      <c r="B35" s="16"/>
      <c r="C35" s="16"/>
      <c r="D35" s="17"/>
      <c r="E35" s="18"/>
      <c r="F35" s="4"/>
      <c r="G35" s="4"/>
      <c r="H35" s="4"/>
    </row>
    <row r="36" spans="1:8" s="2" customFormat="1" ht="24.75" customHeight="1">
      <c r="A36" s="16"/>
      <c r="B36" s="16"/>
      <c r="C36" s="16"/>
      <c r="D36" s="17"/>
      <c r="E36" s="18"/>
      <c r="F36" s="4"/>
      <c r="G36" s="4"/>
      <c r="H36" s="4"/>
    </row>
    <row r="37" spans="1:8" s="2" customFormat="1" ht="24.75" customHeight="1">
      <c r="A37" s="16"/>
      <c r="B37" s="16"/>
      <c r="C37" s="16"/>
      <c r="D37" s="17"/>
      <c r="E37" s="18"/>
      <c r="F37" s="4"/>
      <c r="G37" s="4"/>
      <c r="H37" s="4"/>
    </row>
    <row r="38" spans="1:8" s="2" customFormat="1" ht="24.75" customHeight="1">
      <c r="A38" s="16"/>
      <c r="B38" s="16"/>
      <c r="C38" s="16"/>
      <c r="D38" s="17"/>
      <c r="E38" s="18"/>
      <c r="F38" s="4"/>
      <c r="G38" s="4"/>
      <c r="H38" s="4"/>
    </row>
    <row r="39" spans="1:8" s="2" customFormat="1" ht="24.75" customHeight="1">
      <c r="A39" s="16"/>
      <c r="B39" s="16"/>
      <c r="C39" s="16"/>
      <c r="D39" s="17"/>
      <c r="E39" s="18"/>
      <c r="F39" s="4"/>
      <c r="G39" s="4"/>
      <c r="H39" s="4"/>
    </row>
    <row r="40" spans="1:8" s="2" customFormat="1" ht="24.75" customHeight="1">
      <c r="A40" s="16"/>
      <c r="B40" s="16"/>
      <c r="C40" s="16"/>
      <c r="D40" s="17"/>
      <c r="E40" s="18"/>
      <c r="F40" s="4"/>
      <c r="G40" s="4"/>
      <c r="H40" s="4"/>
    </row>
    <row r="41" spans="1:8" s="2" customFormat="1" ht="24.75" customHeight="1">
      <c r="A41" s="16"/>
      <c r="B41" s="19"/>
      <c r="C41" s="16"/>
      <c r="D41" s="17"/>
      <c r="E41" s="29"/>
      <c r="F41" s="4"/>
      <c r="G41" s="4"/>
      <c r="H41" s="4"/>
    </row>
    <row r="42" spans="1:8" s="2" customFormat="1" ht="24.75" customHeight="1">
      <c r="A42" s="16"/>
      <c r="B42" s="19"/>
      <c r="C42" s="16"/>
      <c r="D42" s="17"/>
      <c r="E42" s="29"/>
      <c r="F42" s="4"/>
      <c r="G42" s="4"/>
      <c r="H42" s="4"/>
    </row>
    <row r="43" spans="1:6" ht="13.5" customHeight="1">
      <c r="A43" s="16" t="s">
        <v>47</v>
      </c>
      <c r="C43" s="19"/>
      <c r="D43" s="17"/>
      <c r="E43" s="20"/>
      <c r="F43" s="5" t="s">
        <v>47</v>
      </c>
    </row>
    <row r="44" spans="3:6" ht="13.5" customHeight="1">
      <c r="C44" s="19"/>
      <c r="D44" s="25"/>
      <c r="E44" s="22"/>
      <c r="F44" s="5" t="s">
        <v>49</v>
      </c>
    </row>
    <row r="45" spans="4:5" ht="13.5" customHeight="1">
      <c r="D45" s="17"/>
      <c r="E45" s="18"/>
    </row>
    <row r="46" spans="4:5" ht="13.5" customHeight="1">
      <c r="D46" s="33"/>
      <c r="E46" s="34"/>
    </row>
    <row r="47" spans="4:5" ht="28.5" customHeight="1">
      <c r="D47" s="17"/>
      <c r="E47" s="18"/>
    </row>
    <row r="48" spans="4:5" ht="13.5" customHeight="1">
      <c r="D48" s="17"/>
      <c r="E48" s="18"/>
    </row>
    <row r="49" spans="4:5" ht="13.5" customHeight="1">
      <c r="D49" s="17"/>
      <c r="E49" s="18"/>
    </row>
    <row r="50" spans="4:5" ht="13.5" customHeight="1">
      <c r="D50" s="25"/>
      <c r="E50" s="22"/>
    </row>
    <row r="51" spans="4:5" ht="13.5" customHeight="1">
      <c r="D51" s="17"/>
      <c r="E51" s="18"/>
    </row>
    <row r="52" spans="4:5" ht="22.5" customHeight="1">
      <c r="D52" s="25"/>
      <c r="E52" s="22"/>
    </row>
    <row r="53" spans="4:5" ht="13.5" customHeight="1">
      <c r="D53" s="17"/>
      <c r="E53" s="18"/>
    </row>
    <row r="54" spans="4:5" ht="13.5" customHeight="1">
      <c r="D54" s="17"/>
      <c r="E54" s="18"/>
    </row>
    <row r="55" spans="4:5" ht="13.5" customHeight="1">
      <c r="D55" s="17"/>
      <c r="E55" s="18"/>
    </row>
    <row r="56" spans="4:5" ht="13.5" customHeight="1">
      <c r="D56" s="17"/>
      <c r="E56" s="18"/>
    </row>
    <row r="57" spans="3:5" ht="13.5" customHeight="1">
      <c r="C57" s="19"/>
      <c r="D57" s="17"/>
      <c r="E57" s="20"/>
    </row>
    <row r="58" spans="4:5" ht="13.5" customHeight="1">
      <c r="D58" s="38"/>
      <c r="E58" s="39"/>
    </row>
    <row r="59" spans="4:5" ht="13.5" customHeight="1">
      <c r="D59" s="17"/>
      <c r="E59" s="18"/>
    </row>
    <row r="60" spans="4:5" ht="13.5" customHeight="1">
      <c r="D60" s="33"/>
      <c r="E60" s="34"/>
    </row>
    <row r="61" spans="4:5" ht="13.5" customHeight="1">
      <c r="D61" s="33"/>
      <c r="E61" s="34"/>
    </row>
    <row r="62" spans="4:5" ht="22.5" customHeight="1">
      <c r="D62" s="17"/>
      <c r="E62" s="18"/>
    </row>
    <row r="63" spans="4:5" ht="13.5" customHeight="1">
      <c r="D63" s="25"/>
      <c r="E63" s="22"/>
    </row>
    <row r="64" spans="4:5" ht="13.5" customHeight="1">
      <c r="D64" s="17"/>
      <c r="E64" s="18"/>
    </row>
    <row r="65" spans="4:5" ht="13.5" customHeight="1">
      <c r="D65" s="17"/>
      <c r="E65" s="18"/>
    </row>
    <row r="66" spans="4:5" ht="13.5" customHeight="1">
      <c r="D66" s="25"/>
      <c r="E66" s="22"/>
    </row>
    <row r="67" spans="4:5" ht="13.5" customHeight="1">
      <c r="D67" s="17"/>
      <c r="E67" s="18"/>
    </row>
    <row r="68" spans="4:5" ht="13.5" customHeight="1">
      <c r="D68" s="33"/>
      <c r="E68" s="34"/>
    </row>
    <row r="69" spans="4:5" ht="13.5" customHeight="1">
      <c r="D69" s="25"/>
      <c r="E69" s="39"/>
    </row>
    <row r="70" spans="4:5" ht="13.5" customHeight="1">
      <c r="D70" s="23"/>
      <c r="E70" s="34"/>
    </row>
    <row r="71" spans="4:5" ht="12.75">
      <c r="D71" s="25"/>
      <c r="E71" s="22"/>
    </row>
    <row r="72" spans="4:5" ht="12.75">
      <c r="D72" s="17"/>
      <c r="E72" s="18"/>
    </row>
    <row r="73" spans="3:5" ht="12.75">
      <c r="C73" s="19"/>
      <c r="D73" s="17"/>
      <c r="E73" s="20"/>
    </row>
    <row r="74" spans="4:5" ht="12.75">
      <c r="D74" s="23"/>
      <c r="E74" s="22"/>
    </row>
    <row r="75" spans="4:5" ht="12.75">
      <c r="D75" s="23"/>
      <c r="E75" s="34"/>
    </row>
    <row r="76" spans="3:5" ht="12.75">
      <c r="C76" s="19"/>
      <c r="D76" s="23"/>
      <c r="E76" s="40"/>
    </row>
    <row r="77" spans="3:5" ht="12.75">
      <c r="C77" s="19"/>
      <c r="D77" s="25"/>
      <c r="E77" s="26"/>
    </row>
    <row r="78" spans="4:5" ht="12.75">
      <c r="D78" s="17"/>
      <c r="E78" s="18"/>
    </row>
    <row r="79" spans="4:5" ht="12.75">
      <c r="D79" s="38"/>
      <c r="E79" s="41"/>
    </row>
    <row r="80" spans="4:5" ht="12.75">
      <c r="D80" s="33"/>
      <c r="E80" s="34"/>
    </row>
    <row r="81" spans="2:5" ht="12.75">
      <c r="B81" s="19"/>
      <c r="D81" s="33"/>
      <c r="E81" s="42"/>
    </row>
    <row r="82" spans="3:5" ht="12.75">
      <c r="C82" s="19"/>
      <c r="D82" s="33"/>
      <c r="E82" s="42"/>
    </row>
    <row r="83" spans="4:5" ht="12.75">
      <c r="D83" s="38"/>
      <c r="E83" s="39"/>
    </row>
    <row r="84" spans="4:5" ht="12.75">
      <c r="D84" s="33"/>
      <c r="E84" s="34"/>
    </row>
    <row r="85" spans="2:5" ht="12.75">
      <c r="B85" s="19"/>
      <c r="D85" s="33"/>
      <c r="E85" s="43"/>
    </row>
    <row r="86" spans="3:5" ht="12.75">
      <c r="C86" s="19"/>
      <c r="D86" s="33"/>
      <c r="E86" s="20"/>
    </row>
    <row r="87" spans="3:5" ht="12.75">
      <c r="C87" s="19"/>
      <c r="D87" s="25"/>
      <c r="E87" s="26"/>
    </row>
    <row r="88" spans="4:5" ht="28.5" customHeight="1">
      <c r="D88" s="17"/>
      <c r="E88" s="18"/>
    </row>
    <row r="89" spans="3:5" ht="12.75">
      <c r="C89" s="19"/>
      <c r="D89" s="17"/>
      <c r="E89" s="40"/>
    </row>
    <row r="90" spans="4:5" ht="12.75">
      <c r="D90" s="38"/>
      <c r="E90" s="39"/>
    </row>
    <row r="91" spans="4:5" ht="12.75">
      <c r="D91" s="33"/>
      <c r="E91" s="34"/>
    </row>
    <row r="92" spans="4:5" ht="12.75">
      <c r="D92" s="17"/>
      <c r="E92" s="18"/>
    </row>
    <row r="93" spans="1:5" ht="15.75">
      <c r="A93" s="44"/>
      <c r="B93" s="6"/>
      <c r="C93" s="6"/>
      <c r="D93" s="6"/>
      <c r="E93" s="29"/>
    </row>
    <row r="94" spans="1:5" ht="12.75">
      <c r="A94" s="19"/>
      <c r="D94" s="31"/>
      <c r="E94" s="29"/>
    </row>
    <row r="95" spans="1:5" ht="12.75">
      <c r="A95" s="19"/>
      <c r="B95" s="19"/>
      <c r="D95" s="31"/>
      <c r="E95" s="20"/>
    </row>
    <row r="96" spans="3:5" ht="12.75">
      <c r="C96" s="19"/>
      <c r="D96" s="17"/>
      <c r="E96" s="29"/>
    </row>
    <row r="97" spans="4:5" ht="12.75">
      <c r="D97" s="21"/>
      <c r="E97" s="22"/>
    </row>
    <row r="98" spans="2:5" ht="12.75">
      <c r="B98" s="19"/>
      <c r="D98" s="17"/>
      <c r="E98" s="20"/>
    </row>
    <row r="99" spans="3:5" ht="12.75">
      <c r="C99" s="19"/>
      <c r="D99" s="17"/>
      <c r="E99" s="20"/>
    </row>
    <row r="100" spans="4:5" ht="12.75">
      <c r="D100" s="25"/>
      <c r="E100" s="26"/>
    </row>
    <row r="101" spans="3:5" ht="12.75">
      <c r="C101" s="19"/>
      <c r="D101" s="17"/>
      <c r="E101" s="27"/>
    </row>
    <row r="102" spans="4:5" ht="12.75">
      <c r="D102" s="17"/>
      <c r="E102" s="26"/>
    </row>
    <row r="103" spans="2:5" ht="12.75">
      <c r="B103" s="19"/>
      <c r="D103" s="23"/>
      <c r="E103" s="29"/>
    </row>
    <row r="104" spans="3:5" ht="12.75">
      <c r="C104" s="19"/>
      <c r="D104" s="23"/>
      <c r="E104" s="30"/>
    </row>
    <row r="105" spans="4:5" ht="12.75">
      <c r="D105" s="25"/>
      <c r="E105" s="22"/>
    </row>
    <row r="106" spans="1:5" ht="12.75">
      <c r="A106" s="19"/>
      <c r="D106" s="31"/>
      <c r="E106" s="29"/>
    </row>
    <row r="107" spans="2:5" ht="12.75">
      <c r="B107" s="19"/>
      <c r="D107" s="17"/>
      <c r="E107" s="29"/>
    </row>
    <row r="108" spans="3:5" ht="12.75">
      <c r="C108" s="19"/>
      <c r="D108" s="17"/>
      <c r="E108" s="20"/>
    </row>
    <row r="109" spans="3:5" ht="12.75">
      <c r="C109" s="19"/>
      <c r="D109" s="25"/>
      <c r="E109" s="22"/>
    </row>
    <row r="110" spans="3:5" ht="12.75">
      <c r="C110" s="19"/>
      <c r="D110" s="17"/>
      <c r="E110" s="20"/>
    </row>
    <row r="111" spans="4:5" ht="12.75">
      <c r="D111" s="38"/>
      <c r="E111" s="39"/>
    </row>
    <row r="112" spans="3:5" ht="11.25" customHeight="1">
      <c r="C112" s="19"/>
      <c r="D112" s="23"/>
      <c r="E112" s="40"/>
    </row>
    <row r="113" spans="3:5" ht="24" customHeight="1">
      <c r="C113" s="19"/>
      <c r="D113" s="25"/>
      <c r="E113" s="26"/>
    </row>
    <row r="114" spans="4:5" ht="15" customHeight="1">
      <c r="D114" s="38"/>
      <c r="E114" s="45"/>
    </row>
    <row r="115" spans="2:5" ht="11.25" customHeight="1">
      <c r="B115" s="19"/>
      <c r="D115" s="33"/>
      <c r="E115" s="43"/>
    </row>
    <row r="116" spans="3:5" ht="12.75">
      <c r="C116" s="19"/>
      <c r="D116" s="33"/>
      <c r="E116" s="20"/>
    </row>
    <row r="117" spans="3:5" ht="13.5" customHeight="1">
      <c r="C117" s="19"/>
      <c r="D117" s="25"/>
      <c r="E117" s="26"/>
    </row>
    <row r="118" spans="3:5" ht="12.75" customHeight="1">
      <c r="C118" s="19"/>
      <c r="D118" s="25"/>
      <c r="E118" s="26"/>
    </row>
    <row r="119" spans="4:5" ht="12.75" customHeight="1">
      <c r="D119" s="17"/>
      <c r="E119" s="18"/>
    </row>
    <row r="120" spans="1:8" ht="18">
      <c r="A120" s="168"/>
      <c r="B120" s="169"/>
      <c r="C120" s="169"/>
      <c r="D120" s="169"/>
      <c r="E120" s="169"/>
      <c r="F120" s="46"/>
      <c r="G120" s="46"/>
      <c r="H120" s="46"/>
    </row>
    <row r="121" spans="1:5" ht="12.75">
      <c r="A121" s="35"/>
      <c r="B121" s="35"/>
      <c r="C121" s="35"/>
      <c r="D121" s="36"/>
      <c r="E121" s="37"/>
    </row>
    <row r="123" spans="1:5" ht="15.75">
      <c r="A123" s="48"/>
      <c r="B123" s="19"/>
      <c r="C123" s="19"/>
      <c r="D123" s="49"/>
      <c r="E123" s="5"/>
    </row>
    <row r="124" spans="1:5" ht="12.75">
      <c r="A124" s="19"/>
      <c r="B124" s="19"/>
      <c r="C124" s="19"/>
      <c r="D124" s="49"/>
      <c r="E124" s="5"/>
    </row>
    <row r="125" spans="1:5" ht="19.5" customHeight="1">
      <c r="A125" s="19"/>
      <c r="B125" s="19"/>
      <c r="C125" s="19"/>
      <c r="D125" s="49"/>
      <c r="E125" s="5"/>
    </row>
    <row r="126" spans="1:5" ht="15" customHeight="1">
      <c r="A126" s="19"/>
      <c r="B126" s="19"/>
      <c r="C126" s="19"/>
      <c r="D126" s="49"/>
      <c r="E126" s="5"/>
    </row>
    <row r="127" spans="1:5" ht="12.75">
      <c r="A127" s="19"/>
      <c r="B127" s="19"/>
      <c r="C127" s="19"/>
      <c r="D127" s="49"/>
      <c r="E127" s="5"/>
    </row>
    <row r="128" spans="1:3" ht="12.75">
      <c r="A128" s="19"/>
      <c r="B128" s="19"/>
      <c r="C128" s="19"/>
    </row>
    <row r="129" spans="1:5" ht="12.75">
      <c r="A129" s="19"/>
      <c r="B129" s="19"/>
      <c r="C129" s="19"/>
      <c r="D129" s="49"/>
      <c r="E129" s="5"/>
    </row>
    <row r="130" spans="1:5" ht="12.75">
      <c r="A130" s="19"/>
      <c r="B130" s="19"/>
      <c r="C130" s="19"/>
      <c r="D130" s="49"/>
      <c r="E130" s="50"/>
    </row>
    <row r="131" spans="1:5" ht="12.75">
      <c r="A131" s="19"/>
      <c r="B131" s="19"/>
      <c r="C131" s="19"/>
      <c r="D131" s="49"/>
      <c r="E131" s="5"/>
    </row>
    <row r="132" spans="1:5" ht="12.75">
      <c r="A132" s="19"/>
      <c r="B132" s="19"/>
      <c r="C132" s="19"/>
      <c r="D132" s="49"/>
      <c r="E132" s="27"/>
    </row>
    <row r="133" spans="4:5" ht="22.5" customHeight="1">
      <c r="D133" s="25"/>
      <c r="E133" s="28"/>
    </row>
    <row r="138" ht="13.5" customHeight="1"/>
    <row r="139" ht="13.5" customHeight="1"/>
    <row r="140" ht="13.5" customHeight="1"/>
    <row r="152" spans="1:8" s="46" customFormat="1" ht="18" customHeight="1">
      <c r="A152" s="16"/>
      <c r="B152" s="16"/>
      <c r="C152" s="16"/>
      <c r="D152" s="47"/>
      <c r="E152" s="4"/>
      <c r="F152" s="4"/>
      <c r="G152" s="4"/>
      <c r="H152" s="4"/>
    </row>
    <row r="153" ht="28.5" customHeight="1"/>
    <row r="157" ht="17.25" customHeight="1"/>
    <row r="158" ht="13.5" customHeight="1"/>
    <row r="164" ht="22.5" customHeight="1"/>
    <row r="165" ht="22.5" customHeight="1"/>
  </sheetData>
  <sheetProtection/>
  <mergeCells count="1">
    <mergeCell ref="A120:E120"/>
  </mergeCells>
  <printOptions/>
  <pageMargins left="0.25" right="0.25" top="0.75" bottom="0.75" header="0.3" footer="0.3"/>
  <pageSetup orientation="landscape" paperSize="9" r:id="rId1"/>
  <headerFooter>
    <oddFooter>&amp;LBanova Jaruga, 16.10.2015.
&amp;RRavnateljica:  Melita Posavčić, prof.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2017-12-18T11:03:15Z</cp:lastPrinted>
  <dcterms:created xsi:type="dcterms:W3CDTF">2013-09-11T11:00:21Z</dcterms:created>
  <dcterms:modified xsi:type="dcterms:W3CDTF">2018-01-03T07:53:50Z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