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6" i="1"/>
  <c r="A27" s="1"/>
  <c r="A29"/>
  <c r="A28"/>
  <c r="A30" l="1"/>
  <c r="H20"/>
  <c r="H18"/>
</calcChain>
</file>

<file path=xl/comments1.xml><?xml version="1.0" encoding="utf-8"?>
<comments xmlns="http://schemas.openxmlformats.org/spreadsheetml/2006/main">
  <authors>
    <author>tarek</author>
  </authors>
  <commentList>
    <comment ref="H18" authorId="0">
      <text>
        <r>
          <rPr>
            <b/>
            <sz val="8"/>
            <color indexed="81"/>
            <rFont val="Tahoma"/>
            <family val="2"/>
          </rPr>
          <t>tarek:</t>
        </r>
        <r>
          <rPr>
            <sz val="8"/>
            <color indexed="81"/>
            <rFont val="Tahoma"/>
            <family val="2"/>
          </rPr>
          <t xml:space="preserve">
الاحداثى الشمالى لنقطة التخطيط الجديدة
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tarek:</t>
        </r>
        <r>
          <rPr>
            <sz val="8"/>
            <color indexed="81"/>
            <rFont val="Tahoma"/>
            <family val="2"/>
          </rPr>
          <t xml:space="preserve">
الاحداثى الشرقى لنقطة التخطيط الجديدة</t>
        </r>
      </text>
    </comment>
  </commentList>
</comments>
</file>

<file path=xl/sharedStrings.xml><?xml version="1.0" encoding="utf-8"?>
<sst xmlns="http://schemas.openxmlformats.org/spreadsheetml/2006/main" count="6" uniqueCount="6">
  <si>
    <t>H1</t>
  </si>
  <si>
    <t>H2</t>
  </si>
  <si>
    <t>D1</t>
  </si>
  <si>
    <t>Z1</t>
  </si>
  <si>
    <t>B1</t>
  </si>
  <si>
    <t>HELP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</si>
</sst>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bgColor indexed="13"/>
      </patternFill>
    </fill>
    <fill>
      <patternFill patternType="lightTrellis">
        <bgColor indexed="16"/>
      </patternFill>
    </fill>
  </fills>
  <borders count="1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slantDashDot">
        <color indexed="12"/>
      </left>
      <right style="slantDashDot">
        <color indexed="12"/>
      </right>
      <top style="slantDashDot">
        <color indexed="12"/>
      </top>
      <bottom style="slantDashDot">
        <color indexed="12"/>
      </bottom>
      <diagonal/>
    </border>
    <border>
      <left style="slantDashDot">
        <color indexed="10"/>
      </left>
      <right style="slantDashDot">
        <color indexed="10"/>
      </right>
      <top style="slantDashDot">
        <color indexed="10"/>
      </top>
      <bottom style="slantDashDot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 applyProtection="1">
      <protection locked="0"/>
    </xf>
    <xf numFmtId="0" fontId="0" fillId="0" borderId="0" xfId="0" applyProtection="1">
      <protection hidden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hidden="1"/>
    </xf>
    <xf numFmtId="0" fontId="0" fillId="4" borderId="0" xfId="0" applyFill="1"/>
    <xf numFmtId="0" fontId="6" fillId="3" borderId="13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</xdr:row>
      <xdr:rowOff>0</xdr:rowOff>
    </xdr:from>
    <xdr:to>
      <xdr:col>9</xdr:col>
      <xdr:colOff>209550</xdr:colOff>
      <xdr:row>4</xdr:row>
      <xdr:rowOff>28575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152525" y="276225"/>
          <a:ext cx="45624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Arial Black"/>
            </a:rPr>
            <a:t>REFERENCE </a:t>
          </a:r>
          <a:r>
            <a:rPr lang="en-US" sz="20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Arial Black"/>
            </a:rPr>
            <a:t> LINE</a:t>
          </a:r>
          <a:endParaRPr lang="ar-EG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419100</xdr:colOff>
      <xdr:row>5</xdr:row>
      <xdr:rowOff>142875</xdr:rowOff>
    </xdr:from>
    <xdr:to>
      <xdr:col>8</xdr:col>
      <xdr:colOff>552450</xdr:colOff>
      <xdr:row>6</xdr:row>
      <xdr:rowOff>180975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4324350" y="904875"/>
          <a:ext cx="106680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NORTH ST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552450</xdr:colOff>
      <xdr:row>7</xdr:row>
      <xdr:rowOff>142875</xdr:rowOff>
    </xdr:from>
    <xdr:to>
      <xdr:col>8</xdr:col>
      <xdr:colOff>552450</xdr:colOff>
      <xdr:row>8</xdr:row>
      <xdr:rowOff>190500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4457700" y="1285875"/>
          <a:ext cx="93345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EAST ST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419100</xdr:colOff>
      <xdr:row>9</xdr:row>
      <xdr:rowOff>142875</xdr:rowOff>
    </xdr:from>
    <xdr:to>
      <xdr:col>8</xdr:col>
      <xdr:colOff>552450</xdr:colOff>
      <xdr:row>10</xdr:row>
      <xdr:rowOff>171450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4324350" y="1666875"/>
          <a:ext cx="10668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NORTH BS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552450</xdr:colOff>
      <xdr:row>11</xdr:row>
      <xdr:rowOff>161925</xdr:rowOff>
    </xdr:from>
    <xdr:to>
      <xdr:col>8</xdr:col>
      <xdr:colOff>581025</xdr:colOff>
      <xdr:row>12</xdr:row>
      <xdr:rowOff>200025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4457700" y="2066925"/>
          <a:ext cx="9620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EAST BS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295275</xdr:colOff>
      <xdr:row>13</xdr:row>
      <xdr:rowOff>142875</xdr:rowOff>
    </xdr:from>
    <xdr:to>
      <xdr:col>8</xdr:col>
      <xdr:colOff>523875</xdr:colOff>
      <xdr:row>14</xdr:row>
      <xdr:rowOff>190500</xdr:rowOff>
    </xdr:to>
    <xdr:sp macro="" textlink="">
      <xdr:nvSpPr>
        <xdr:cNvPr id="1030" name="WordArt 6"/>
        <xdr:cNvSpPr>
          <a:spLocks noChangeArrowheads="1" noChangeShapeType="1" noTextEdit="1"/>
        </xdr:cNvSpPr>
      </xdr:nvSpPr>
      <xdr:spPr bwMode="auto">
        <a:xfrm>
          <a:off x="4200525" y="2428875"/>
          <a:ext cx="116205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OFFSET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314325</xdr:colOff>
      <xdr:row>15</xdr:row>
      <xdr:rowOff>19050</xdr:rowOff>
    </xdr:from>
    <xdr:to>
      <xdr:col>8</xdr:col>
      <xdr:colOff>514350</xdr:colOff>
      <xdr:row>16</xdr:row>
      <xdr:rowOff>47625</xdr:rowOff>
    </xdr:to>
    <xdr:sp macro="" textlink="">
      <xdr:nvSpPr>
        <xdr:cNvPr id="1031" name="WordArt 7"/>
        <xdr:cNvSpPr>
          <a:spLocks noChangeArrowheads="1" noChangeShapeType="1" noTextEdit="1"/>
        </xdr:cNvSpPr>
      </xdr:nvSpPr>
      <xdr:spPr bwMode="auto">
        <a:xfrm>
          <a:off x="4219575" y="2695575"/>
          <a:ext cx="1133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CHAINGE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447675</xdr:colOff>
      <xdr:row>17</xdr:row>
      <xdr:rowOff>38100</xdr:rowOff>
    </xdr:from>
    <xdr:to>
      <xdr:col>6</xdr:col>
      <xdr:colOff>333375</xdr:colOff>
      <xdr:row>17</xdr:row>
      <xdr:rowOff>266700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304925" y="3114675"/>
          <a:ext cx="232410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Arial Black"/>
            </a:rPr>
            <a:t>NORTH NEW POINT =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FF"/>
            </a:soli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457200</xdr:colOff>
      <xdr:row>19</xdr:row>
      <xdr:rowOff>104775</xdr:rowOff>
    </xdr:from>
    <xdr:to>
      <xdr:col>6</xdr:col>
      <xdr:colOff>314325</xdr:colOff>
      <xdr:row>20</xdr:row>
      <xdr:rowOff>0</xdr:rowOff>
    </xdr:to>
    <xdr:sp macro="" textlink="">
      <xdr:nvSpPr>
        <xdr:cNvPr id="1033" name="WordArt 9"/>
        <xdr:cNvSpPr>
          <a:spLocks noChangeArrowheads="1" noChangeShapeType="1" noTextEdit="1"/>
        </xdr:cNvSpPr>
      </xdr:nvSpPr>
      <xdr:spPr bwMode="auto">
        <a:xfrm>
          <a:off x="1314450" y="3562350"/>
          <a:ext cx="22955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Arial Black"/>
            </a:rPr>
            <a:t>EAST NEW POINT =</a:t>
          </a:r>
          <a:endParaRPr lang="ar-EG" sz="1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FF"/>
            </a:solidFill>
            <a:effectLst/>
            <a:latin typeface="Arial Black"/>
          </a:endParaRPr>
        </a:p>
      </xdr:txBody>
    </xdr:sp>
    <xdr:clientData/>
  </xdr:twoCellAnchor>
  <xdr:twoCellAnchor>
    <xdr:from>
      <xdr:col>3</xdr:col>
      <xdr:colOff>180975</xdr:colOff>
      <xdr:row>6</xdr:row>
      <xdr:rowOff>0</xdr:rowOff>
    </xdr:from>
    <xdr:to>
      <xdr:col>3</xdr:col>
      <xdr:colOff>180975</xdr:colOff>
      <xdr:row>16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647825" y="933450"/>
          <a:ext cx="0" cy="19621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66675</xdr:rowOff>
    </xdr:from>
    <xdr:to>
      <xdr:col>4</xdr:col>
      <xdr:colOff>209550</xdr:colOff>
      <xdr:row>11</xdr:row>
      <xdr:rowOff>66675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1638300" y="19716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571500</xdr:colOff>
      <xdr:row>9</xdr:row>
      <xdr:rowOff>28575</xdr:rowOff>
    </xdr:from>
    <xdr:to>
      <xdr:col>3</xdr:col>
      <xdr:colOff>180975</xdr:colOff>
      <xdr:row>9</xdr:row>
      <xdr:rowOff>28575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819150" y="15525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257175</xdr:colOff>
      <xdr:row>9</xdr:row>
      <xdr:rowOff>114300</xdr:rowOff>
    </xdr:from>
    <xdr:to>
      <xdr:col>4</xdr:col>
      <xdr:colOff>276225</xdr:colOff>
      <xdr:row>10</xdr:row>
      <xdr:rowOff>85725</xdr:rowOff>
    </xdr:to>
    <xdr:sp macro="" textlink="">
      <xdr:nvSpPr>
        <xdr:cNvPr id="1038" name="WordArt 14"/>
        <xdr:cNvSpPr>
          <a:spLocks noChangeArrowheads="1" noChangeShapeType="1" noTextEdit="1"/>
        </xdr:cNvSpPr>
      </xdr:nvSpPr>
      <xdr:spPr bwMode="auto">
        <a:xfrm>
          <a:off x="1724025" y="1638300"/>
          <a:ext cx="628650" cy="142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OFFSET (+)</a:t>
          </a:r>
          <a:endParaRPr lang="ar-EG" sz="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57150</xdr:colOff>
      <xdr:row>7</xdr:row>
      <xdr:rowOff>85725</xdr:rowOff>
    </xdr:from>
    <xdr:to>
      <xdr:col>3</xdr:col>
      <xdr:colOff>47625</xdr:colOff>
      <xdr:row>8</xdr:row>
      <xdr:rowOff>57150</xdr:rowOff>
    </xdr:to>
    <xdr:sp macro="" textlink="">
      <xdr:nvSpPr>
        <xdr:cNvPr id="1039" name="WordArt 15"/>
        <xdr:cNvSpPr>
          <a:spLocks noChangeArrowheads="1" noChangeShapeType="1" noTextEdit="1"/>
        </xdr:cNvSpPr>
      </xdr:nvSpPr>
      <xdr:spPr bwMode="auto">
        <a:xfrm>
          <a:off x="914400" y="1228725"/>
          <a:ext cx="600075" cy="142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OFFSET (-)</a:t>
          </a:r>
          <a:endParaRPr lang="ar-EG" sz="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571500</xdr:colOff>
      <xdr:row>9</xdr:row>
      <xdr:rowOff>66675</xdr:rowOff>
    </xdr:from>
    <xdr:to>
      <xdr:col>3</xdr:col>
      <xdr:colOff>104775</xdr:colOff>
      <xdr:row>14</xdr:row>
      <xdr:rowOff>171450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16200000">
          <a:off x="981075" y="2038350"/>
          <a:ext cx="1038225" cy="142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CHAINGE</a:t>
          </a:r>
          <a:endParaRPr lang="ar-EG" sz="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twoCellAnchor>
    <xdr:from>
      <xdr:col>3</xdr:col>
      <xdr:colOff>142875</xdr:colOff>
      <xdr:row>5</xdr:row>
      <xdr:rowOff>85725</xdr:rowOff>
    </xdr:from>
    <xdr:to>
      <xdr:col>3</xdr:col>
      <xdr:colOff>219075</xdr:colOff>
      <xdr:row>5</xdr:row>
      <xdr:rowOff>161925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>
          <a:off x="1609725" y="847725"/>
          <a:ext cx="76200" cy="76200"/>
        </a:xfrm>
        <a:prstGeom prst="flowChartConnector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133350</xdr:colOff>
      <xdr:row>15</xdr:row>
      <xdr:rowOff>152400</xdr:rowOff>
    </xdr:from>
    <xdr:to>
      <xdr:col>3</xdr:col>
      <xdr:colOff>209550</xdr:colOff>
      <xdr:row>16</xdr:row>
      <xdr:rowOff>47625</xdr:rowOff>
    </xdr:to>
    <xdr:sp macro="" textlink="">
      <xdr:nvSpPr>
        <xdr:cNvPr id="1042" name="AutoShape 18"/>
        <xdr:cNvSpPr>
          <a:spLocks noChangeArrowheads="1"/>
        </xdr:cNvSpPr>
      </xdr:nvSpPr>
      <xdr:spPr bwMode="auto">
        <a:xfrm>
          <a:off x="1600200" y="2828925"/>
          <a:ext cx="76200" cy="114300"/>
        </a:xfrm>
        <a:prstGeom prst="flowChartConnector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285750</xdr:colOff>
      <xdr:row>15</xdr:row>
      <xdr:rowOff>66675</xdr:rowOff>
    </xdr:from>
    <xdr:to>
      <xdr:col>3</xdr:col>
      <xdr:colOff>457200</xdr:colOff>
      <xdr:row>16</xdr:row>
      <xdr:rowOff>47625</xdr:rowOff>
    </xdr:to>
    <xdr:sp macro="" textlink="">
      <xdr:nvSpPr>
        <xdr:cNvPr id="1043" name="WordArt 19"/>
        <xdr:cNvSpPr>
          <a:spLocks noChangeArrowheads="1" noChangeShapeType="1" noTextEdit="1"/>
        </xdr:cNvSpPr>
      </xdr:nvSpPr>
      <xdr:spPr bwMode="auto">
        <a:xfrm>
          <a:off x="1752600" y="2743200"/>
          <a:ext cx="17145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ST</a:t>
          </a:r>
          <a:endParaRPr lang="ar-EG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Arial Black"/>
          </a:endParaRPr>
        </a:p>
      </xdr:txBody>
    </xdr:sp>
    <xdr:clientData/>
  </xdr:twoCellAnchor>
  <xdr:twoCellAnchor>
    <xdr:from>
      <xdr:col>3</xdr:col>
      <xdr:colOff>266700</xdr:colOff>
      <xdr:row>5</xdr:row>
      <xdr:rowOff>47625</xdr:rowOff>
    </xdr:from>
    <xdr:to>
      <xdr:col>3</xdr:col>
      <xdr:colOff>438150</xdr:colOff>
      <xdr:row>6</xdr:row>
      <xdr:rowOff>38100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1733550" y="809625"/>
          <a:ext cx="171450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BS</a:t>
          </a:r>
          <a:endParaRPr lang="ar-EG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4</xdr:col>
      <xdr:colOff>466725</xdr:colOff>
      <xdr:row>11</xdr:row>
      <xdr:rowOff>19050</xdr:rowOff>
    </xdr:from>
    <xdr:to>
      <xdr:col>6</xdr:col>
      <xdr:colOff>371475</xdr:colOff>
      <xdr:row>12</xdr:row>
      <xdr:rowOff>180975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 rot="-1409914">
          <a:off x="2543175" y="1924050"/>
          <a:ext cx="1123950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TAREK FOUAD</a:t>
          </a:r>
        </a:p>
        <a:p>
          <a:pPr algn="ctr" rtl="0"/>
          <a:r>
            <a:rPr lang="en-US" sz="1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TL:01005071896</a:t>
          </a:r>
          <a:endParaRPr lang="ar-EG" sz="1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LG.tx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topLeftCell="A4" workbookViewId="0">
      <selection activeCell="M8" sqref="M8"/>
    </sheetView>
  </sheetViews>
  <sheetFormatPr defaultRowHeight="12.75"/>
  <cols>
    <col min="1" max="1" width="3.7109375" customWidth="1"/>
    <col min="8" max="8" width="14" customWidth="1"/>
    <col min="9" max="9" width="10" customWidth="1"/>
    <col min="10" max="10" width="12.5703125" customWidth="1"/>
  </cols>
  <sheetData>
    <row r="1" spans="1:13" ht="8.25" customHeight="1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thickTop="1">
      <c r="A2" s="16"/>
      <c r="B2" s="1"/>
      <c r="C2" s="2"/>
      <c r="D2" s="2"/>
      <c r="E2" s="2"/>
      <c r="F2" s="2"/>
      <c r="G2" s="2"/>
      <c r="H2" s="2"/>
      <c r="I2" s="2"/>
      <c r="J2" s="2"/>
      <c r="K2" s="3"/>
      <c r="L2" s="16"/>
      <c r="M2" s="16"/>
    </row>
    <row r="3" spans="1:13">
      <c r="A3" s="16"/>
      <c r="B3" s="4"/>
      <c r="C3" s="5"/>
      <c r="D3" s="5"/>
      <c r="E3" s="5"/>
      <c r="F3" s="5"/>
      <c r="G3" s="5"/>
      <c r="H3" s="5"/>
      <c r="I3" s="5"/>
      <c r="J3" s="5"/>
      <c r="K3" s="6"/>
      <c r="L3" s="16"/>
      <c r="M3" s="16"/>
    </row>
    <row r="4" spans="1:13">
      <c r="A4" s="16"/>
      <c r="B4" s="4"/>
      <c r="C4" s="5"/>
      <c r="D4" s="5"/>
      <c r="E4" s="5"/>
      <c r="F4" s="5"/>
      <c r="G4" s="5"/>
      <c r="H4" s="5"/>
      <c r="I4" s="5"/>
      <c r="J4" s="5"/>
      <c r="K4" s="6"/>
      <c r="L4" s="16"/>
      <c r="M4" s="16"/>
    </row>
    <row r="5" spans="1:13">
      <c r="A5" s="16"/>
      <c r="B5" s="4"/>
      <c r="C5" s="5"/>
      <c r="D5" s="5"/>
      <c r="E5" s="5"/>
      <c r="F5" s="5"/>
      <c r="G5" s="5"/>
      <c r="H5" s="5"/>
      <c r="I5" s="5"/>
      <c r="J5" s="5"/>
      <c r="K5" s="6"/>
      <c r="L5" s="16"/>
      <c r="M5" s="16"/>
    </row>
    <row r="6" spans="1:13" ht="13.5" thickBot="1">
      <c r="A6" s="16"/>
      <c r="B6" s="4"/>
      <c r="C6" s="5"/>
      <c r="D6" s="5"/>
      <c r="E6" s="5"/>
      <c r="F6" s="5"/>
      <c r="G6" s="5"/>
      <c r="H6" s="5"/>
      <c r="I6" s="5"/>
      <c r="J6" s="5"/>
      <c r="K6" s="6"/>
      <c r="L6" s="16"/>
      <c r="M6" s="16"/>
    </row>
    <row r="7" spans="1:13" ht="16.5" thickBot="1">
      <c r="A7" s="16"/>
      <c r="B7" s="4"/>
      <c r="C7" s="5"/>
      <c r="D7" s="5"/>
      <c r="E7" s="5"/>
      <c r="F7" s="5"/>
      <c r="G7" s="5"/>
      <c r="H7" s="5"/>
      <c r="I7" s="5"/>
      <c r="J7" s="12">
        <v>840.29100000000005</v>
      </c>
      <c r="K7" s="6"/>
      <c r="L7" s="16"/>
      <c r="M7" s="16"/>
    </row>
    <row r="8" spans="1:13" ht="13.5" thickBot="1">
      <c r="A8" s="16"/>
      <c r="B8" s="4"/>
      <c r="C8" s="5"/>
      <c r="D8" s="5"/>
      <c r="E8" s="5"/>
      <c r="F8" s="5"/>
      <c r="G8" s="5"/>
      <c r="H8" s="5"/>
      <c r="I8" s="5"/>
      <c r="J8" s="5"/>
      <c r="K8" s="6"/>
      <c r="L8" s="16"/>
      <c r="M8" s="16"/>
    </row>
    <row r="9" spans="1:13" ht="16.5" thickBot="1">
      <c r="A9" s="16"/>
      <c r="B9" s="4"/>
      <c r="C9" s="5"/>
      <c r="D9" s="5"/>
      <c r="E9" s="5"/>
      <c r="F9" s="5"/>
      <c r="G9" s="5"/>
      <c r="H9" s="5"/>
      <c r="I9" s="5"/>
      <c r="J9" s="12">
        <v>2955.2289999999998</v>
      </c>
      <c r="K9" s="10"/>
      <c r="L9" s="16"/>
      <c r="M9" s="16"/>
    </row>
    <row r="10" spans="1:13" ht="13.5" thickBot="1">
      <c r="A10" s="16"/>
      <c r="B10" s="4"/>
      <c r="C10" s="5"/>
      <c r="D10" s="5"/>
      <c r="E10" s="5"/>
      <c r="F10" s="5"/>
      <c r="G10" s="5"/>
      <c r="H10" s="5"/>
      <c r="I10" s="5"/>
      <c r="J10" s="5"/>
      <c r="K10" s="6"/>
      <c r="L10" s="16"/>
      <c r="M10" s="16"/>
    </row>
    <row r="11" spans="1:13" ht="16.5" thickBot="1">
      <c r="A11" s="16"/>
      <c r="B11" s="4"/>
      <c r="C11" s="5"/>
      <c r="D11" s="5"/>
      <c r="E11" s="5"/>
      <c r="F11" s="5"/>
      <c r="G11" s="5"/>
      <c r="H11" s="5"/>
      <c r="I11" s="5"/>
      <c r="J11" s="13">
        <v>855.46900000000005</v>
      </c>
      <c r="K11" s="6"/>
      <c r="L11" s="16"/>
      <c r="M11" s="16"/>
    </row>
    <row r="12" spans="1:13" ht="13.5" thickBot="1">
      <c r="A12" s="16"/>
      <c r="B12" s="4"/>
      <c r="C12" s="5"/>
      <c r="D12" s="5"/>
      <c r="E12" s="5"/>
      <c r="F12" s="5"/>
      <c r="G12" s="5"/>
      <c r="H12" s="5"/>
      <c r="I12" s="5"/>
      <c r="J12" s="5"/>
      <c r="K12" s="6"/>
      <c r="L12" s="16"/>
      <c r="M12" s="16"/>
    </row>
    <row r="13" spans="1:13" ht="16.5" thickBot="1">
      <c r="A13" s="16"/>
      <c r="B13" s="4"/>
      <c r="C13" s="5"/>
      <c r="D13" s="5"/>
      <c r="E13" s="5"/>
      <c r="F13" s="5"/>
      <c r="G13" s="5"/>
      <c r="H13" s="5"/>
      <c r="I13" s="5"/>
      <c r="J13" s="13">
        <v>2940.0509999999999</v>
      </c>
      <c r="K13" s="6"/>
      <c r="L13" s="16"/>
      <c r="M13" s="16"/>
    </row>
    <row r="14" spans="1:13" ht="13.5" thickBot="1">
      <c r="A14" s="16"/>
      <c r="B14" s="4"/>
      <c r="C14" s="5"/>
      <c r="D14" s="5"/>
      <c r="E14" s="5"/>
      <c r="F14" s="5"/>
      <c r="G14" s="5"/>
      <c r="H14" s="5"/>
      <c r="I14" s="5"/>
      <c r="J14" s="5"/>
      <c r="K14" s="6"/>
      <c r="L14" s="16"/>
      <c r="M14" s="16"/>
    </row>
    <row r="15" spans="1:13" ht="17.25" thickTop="1" thickBot="1">
      <c r="A15" s="16"/>
      <c r="B15" s="4"/>
      <c r="C15" s="5"/>
      <c r="D15" s="5"/>
      <c r="E15" s="5"/>
      <c r="F15" s="5"/>
      <c r="G15" s="5"/>
      <c r="H15" s="5"/>
      <c r="I15" s="5"/>
      <c r="J15" s="14">
        <v>1.3</v>
      </c>
      <c r="K15" s="6"/>
      <c r="L15" s="16"/>
      <c r="M15" s="16"/>
    </row>
    <row r="16" spans="1:13" ht="17.25" thickTop="1" thickBot="1">
      <c r="A16" s="16"/>
      <c r="B16" s="4"/>
      <c r="C16" s="5"/>
      <c r="D16" s="5"/>
      <c r="E16" s="5"/>
      <c r="F16" s="5"/>
      <c r="G16" s="5"/>
      <c r="H16" s="5"/>
      <c r="I16" s="5"/>
      <c r="J16" s="14">
        <v>1.3</v>
      </c>
      <c r="K16" s="6"/>
      <c r="L16" s="16"/>
      <c r="M16" s="16"/>
    </row>
    <row r="17" spans="1:13" ht="14.25" customHeight="1" thickTop="1" thickBot="1">
      <c r="A17" s="16"/>
      <c r="B17" s="4"/>
      <c r="C17" s="5"/>
      <c r="D17" s="5"/>
      <c r="E17" s="5"/>
      <c r="F17" s="5"/>
      <c r="G17" s="5"/>
      <c r="H17" s="5"/>
      <c r="I17" s="5"/>
      <c r="J17" s="5"/>
      <c r="K17" s="6"/>
      <c r="L17" s="16"/>
      <c r="M17" s="16"/>
    </row>
    <row r="18" spans="1:13" ht="23.25" customHeight="1" thickTop="1" thickBot="1">
      <c r="A18" s="16"/>
      <c r="B18" s="4"/>
      <c r="C18" s="5"/>
      <c r="D18" s="5"/>
      <c r="E18" s="5"/>
      <c r="F18" s="5"/>
      <c r="G18" s="5"/>
      <c r="H18" s="15">
        <f>J7+(COS(RADIANS(A30))*A28)</f>
        <v>842.12947763108502</v>
      </c>
      <c r="I18" s="5"/>
      <c r="J18" s="5"/>
      <c r="K18" s="6"/>
      <c r="L18" s="16"/>
      <c r="M18" s="16"/>
    </row>
    <row r="19" spans="1:13" ht="6.75" customHeight="1" thickTop="1" thickBot="1">
      <c r="A19" s="16"/>
      <c r="B19" s="4"/>
      <c r="C19" s="5"/>
      <c r="D19" s="5"/>
      <c r="E19" s="5"/>
      <c r="F19" s="5"/>
      <c r="G19" s="5"/>
      <c r="H19" s="5"/>
      <c r="I19" s="5"/>
      <c r="J19" s="5"/>
      <c r="K19" s="6"/>
      <c r="L19" s="16"/>
      <c r="M19" s="16"/>
    </row>
    <row r="20" spans="1:13" ht="26.25" customHeight="1" thickTop="1" thickBot="1">
      <c r="A20" s="16"/>
      <c r="B20" s="4"/>
      <c r="C20" s="5"/>
      <c r="D20" s="5"/>
      <c r="E20" s="5"/>
      <c r="F20" s="5"/>
      <c r="G20" s="5"/>
      <c r="H20" s="15">
        <f>J9+(SIN(RADIANS(A30))*A28)</f>
        <v>2955.2289999999998</v>
      </c>
      <c r="I20" s="5"/>
      <c r="J20" s="17" t="s">
        <v>5</v>
      </c>
      <c r="K20" s="6"/>
      <c r="L20" s="16"/>
      <c r="M20" s="16"/>
    </row>
    <row r="21" spans="1:13" ht="9" customHeight="1" thickTop="1">
      <c r="A21" s="16"/>
      <c r="B21" s="4"/>
      <c r="C21" s="5"/>
      <c r="D21" s="5"/>
      <c r="E21" s="5"/>
      <c r="F21" s="5"/>
      <c r="G21" s="5"/>
      <c r="H21" s="5"/>
      <c r="I21" s="5"/>
      <c r="J21" s="5"/>
      <c r="K21" s="6"/>
      <c r="L21" s="16"/>
      <c r="M21" s="16"/>
    </row>
    <row r="22" spans="1:13" ht="6.75" customHeight="1">
      <c r="A22" s="16"/>
      <c r="B22" s="4"/>
      <c r="C22" s="5"/>
      <c r="D22" s="5"/>
      <c r="E22" s="5"/>
      <c r="F22" s="5"/>
      <c r="G22" s="5"/>
      <c r="H22" s="5"/>
      <c r="I22" s="5"/>
      <c r="J22" s="5"/>
      <c r="K22" s="6"/>
      <c r="L22" s="16"/>
      <c r="M22" s="16"/>
    </row>
    <row r="23" spans="1:13" ht="8.25" customHeight="1" thickBot="1">
      <c r="A23" s="16"/>
      <c r="B23" s="7"/>
      <c r="C23" s="8"/>
      <c r="D23" s="8"/>
      <c r="E23" s="8"/>
      <c r="F23" s="8"/>
      <c r="G23" s="8"/>
      <c r="H23" s="8"/>
      <c r="I23" s="8"/>
      <c r="J23" s="8"/>
      <c r="K23" s="9"/>
      <c r="L23" s="16"/>
      <c r="M23" s="16"/>
    </row>
    <row r="24" spans="1:13" ht="13.5" thickTop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A26" s="11">
        <f>DEGREES(ATAN2((J11-J7),(J13-J9)))</f>
        <v>-44.999999999999787</v>
      </c>
      <c r="B26" t="s">
        <v>0</v>
      </c>
    </row>
    <row r="27" spans="1:13">
      <c r="A27" s="11">
        <f>IF(A26&lt;0,A26+360,A26)</f>
        <v>315.00000000000023</v>
      </c>
      <c r="B27" t="s">
        <v>1</v>
      </c>
    </row>
    <row r="28" spans="1:13">
      <c r="A28" s="11">
        <f>SQRT(J15^2+J16^2)</f>
        <v>1.8384776310850237</v>
      </c>
      <c r="B28" t="s">
        <v>2</v>
      </c>
    </row>
    <row r="29" spans="1:13">
      <c r="A29" s="11">
        <f>DEGREES(ATAN2(J16,J15))</f>
        <v>45</v>
      </c>
      <c r="B29" t="s">
        <v>3</v>
      </c>
    </row>
    <row r="30" spans="1:13">
      <c r="A30" s="11">
        <f>A27+A29</f>
        <v>360.00000000000023</v>
      </c>
      <c r="B30" t="s">
        <v>4</v>
      </c>
    </row>
  </sheetData>
  <sheetProtection password="C935" sheet="1" objects="1" scenarios="1"/>
  <phoneticPr fontId="1" type="noConversion"/>
  <hyperlinks>
    <hyperlink ref="J20" r:id="rId1"/>
  </hyperlinks>
  <pageMargins left="0.75" right="0.75" top="1" bottom="1" header="0.5" footer="0.5"/>
  <pageSetup orientation="portrait" horizontalDpi="1200" verticalDpi="12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</dc:creator>
  <cp:lastModifiedBy>TAREK</cp:lastModifiedBy>
  <dcterms:created xsi:type="dcterms:W3CDTF">1996-10-14T23:33:28Z</dcterms:created>
  <dcterms:modified xsi:type="dcterms:W3CDTF">2016-12-19T08:48:49Z</dcterms:modified>
</cp:coreProperties>
</file>